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990" windowHeight="7230" activeTab="3"/>
  </bookViews>
  <sheets>
    <sheet name="Divisions 1 &amp; 2" sheetId="1" r:id="rId1"/>
    <sheet name="Drome" sheetId="2" r:id="rId2"/>
    <sheet name="Isère" sheetId="3" r:id="rId3"/>
    <sheet name="Savoie" sheetId="4" r:id="rId4"/>
  </sheets>
  <definedNames/>
  <calcPr fullCalcOnLoad="1"/>
</workbook>
</file>

<file path=xl/sharedStrings.xml><?xml version="1.0" encoding="utf-8"?>
<sst xmlns="http://schemas.openxmlformats.org/spreadsheetml/2006/main" count="276" uniqueCount="74">
  <si>
    <t>Inter2</t>
  </si>
  <si>
    <t>Inter3</t>
  </si>
  <si>
    <t>Inter4</t>
  </si>
  <si>
    <t>départ</t>
  </si>
  <si>
    <t>arrivée</t>
  </si>
  <si>
    <t>reste</t>
  </si>
  <si>
    <t>Aubenas</t>
  </si>
  <si>
    <t>Crest</t>
  </si>
  <si>
    <t>Dieulefit</t>
  </si>
  <si>
    <t>Die</t>
  </si>
  <si>
    <t>Montéléger</t>
  </si>
  <si>
    <t>Montélimar</t>
  </si>
  <si>
    <t>Nyons</t>
  </si>
  <si>
    <t>Pierrelatte</t>
  </si>
  <si>
    <t>Romans</t>
  </si>
  <si>
    <t>Tournon</t>
  </si>
  <si>
    <t>Valence</t>
  </si>
  <si>
    <t>Granges</t>
  </si>
  <si>
    <t>places disponibles</t>
  </si>
  <si>
    <t>prévues</t>
  </si>
  <si>
    <t>effect</t>
  </si>
  <si>
    <t>réel</t>
  </si>
  <si>
    <t>Mollans</t>
  </si>
  <si>
    <t>St Paul</t>
  </si>
  <si>
    <t>Biviers</t>
  </si>
  <si>
    <t>Grenoble</t>
  </si>
  <si>
    <t>la Côte St André</t>
  </si>
  <si>
    <t>L'Alpe d'Huez</t>
  </si>
  <si>
    <t>Le Touvet</t>
  </si>
  <si>
    <t>Meylan</t>
  </si>
  <si>
    <t>Montbonnot</t>
  </si>
  <si>
    <t>Seyssins</t>
  </si>
  <si>
    <t>St Egrève</t>
  </si>
  <si>
    <t>St Ismier</t>
  </si>
  <si>
    <t>Villard de Lans</t>
  </si>
  <si>
    <t>Voiron</t>
  </si>
  <si>
    <t>Aix les Bains</t>
  </si>
  <si>
    <t>Albertville</t>
  </si>
  <si>
    <t>Araches</t>
  </si>
  <si>
    <t>Belley</t>
  </si>
  <si>
    <t>Chambéry</t>
  </si>
  <si>
    <t>Chambesy</t>
  </si>
  <si>
    <t>Chamonix</t>
  </si>
  <si>
    <t>Cluses</t>
  </si>
  <si>
    <t>Divonne</t>
  </si>
  <si>
    <t>Etrembières</t>
  </si>
  <si>
    <t>Evian</t>
  </si>
  <si>
    <t>Gex</t>
  </si>
  <si>
    <t>La Clusaz</t>
  </si>
  <si>
    <t>Les Gets</t>
  </si>
  <si>
    <t>Megève</t>
  </si>
  <si>
    <t>Moutiers</t>
  </si>
  <si>
    <t>Sallanches</t>
  </si>
  <si>
    <t>Sergy</t>
  </si>
  <si>
    <t>St Jean de Maurienne</t>
  </si>
  <si>
    <t>Thonon</t>
  </si>
  <si>
    <t>Veyrier du Lac</t>
  </si>
  <si>
    <t>insc</t>
  </si>
  <si>
    <t>Annecy BCLA</t>
  </si>
  <si>
    <t>Annecy BCAV</t>
  </si>
  <si>
    <t>total</t>
  </si>
  <si>
    <t>Delta</t>
  </si>
  <si>
    <t>2016-2017</t>
  </si>
  <si>
    <t>Annecy BGGA</t>
  </si>
  <si>
    <t>Annecy BCGA</t>
  </si>
  <si>
    <t>Savoies</t>
  </si>
  <si>
    <t>Isère</t>
  </si>
  <si>
    <t>Drôme-Ardèche</t>
  </si>
  <si>
    <t>Inter1</t>
  </si>
  <si>
    <t>Inter5</t>
  </si>
  <si>
    <t>Division 1</t>
  </si>
  <si>
    <t>Division 2</t>
  </si>
  <si>
    <t>18-19</t>
  </si>
  <si>
    <t>Alby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</si>
</sst>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0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8"/>
      <name val="Calibri"/>
      <family val="2"/>
    </font>
    <font>
      <sz val="11"/>
      <color indexed="5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 tint="-0.04997999966144562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42">
    <xf numFmtId="0" fontId="0" fillId="0" borderId="0" xfId="0" applyAlignment="1">
      <alignment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4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1" fontId="4" fillId="0" borderId="12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Continuous"/>
    </xf>
    <xf numFmtId="1" fontId="6" fillId="0" borderId="19" xfId="0" applyNumberFormat="1" applyFont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28" xfId="0" applyNumberFormat="1" applyFill="1" applyBorder="1" applyAlignment="1">
      <alignment horizontal="center"/>
    </xf>
    <xf numFmtId="1" fontId="6" fillId="0" borderId="29" xfId="0" applyNumberFormat="1" applyFont="1" applyFill="1" applyBorder="1" applyAlignment="1">
      <alignment horizontal="center"/>
    </xf>
    <xf numFmtId="1" fontId="6" fillId="0" borderId="30" xfId="0" applyNumberFormat="1" applyFont="1" applyFill="1" applyBorder="1" applyAlignment="1">
      <alignment horizontal="center"/>
    </xf>
    <xf numFmtId="1" fontId="6" fillId="0" borderId="31" xfId="0" applyNumberFormat="1" applyFont="1" applyFill="1" applyBorder="1" applyAlignment="1">
      <alignment horizontal="center"/>
    </xf>
    <xf numFmtId="1" fontId="4" fillId="0" borderId="32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" fontId="4" fillId="0" borderId="33" xfId="0" applyNumberFormat="1" applyFont="1" applyFill="1" applyBorder="1" applyAlignment="1">
      <alignment horizontal="center"/>
    </xf>
    <xf numFmtId="1" fontId="4" fillId="0" borderId="34" xfId="0" applyNumberFormat="1" applyFont="1" applyBorder="1" applyAlignment="1">
      <alignment horizontal="center"/>
    </xf>
    <xf numFmtId="1" fontId="4" fillId="0" borderId="35" xfId="0" applyNumberFormat="1" applyFont="1" applyBorder="1" applyAlignment="1">
      <alignment horizontal="center"/>
    </xf>
    <xf numFmtId="1" fontId="4" fillId="0" borderId="36" xfId="0" applyNumberFormat="1" applyFont="1" applyBorder="1" applyAlignment="1">
      <alignment horizontal="center"/>
    </xf>
    <xf numFmtId="1" fontId="6" fillId="0" borderId="35" xfId="0" applyNumberFormat="1" applyFont="1" applyBorder="1" applyAlignment="1">
      <alignment horizontal="center"/>
    </xf>
    <xf numFmtId="1" fontId="6" fillId="0" borderId="37" xfId="0" applyNumberFormat="1" applyFont="1" applyBorder="1" applyAlignment="1">
      <alignment horizontal="center"/>
    </xf>
    <xf numFmtId="1" fontId="4" fillId="0" borderId="35" xfId="0" applyNumberFormat="1" applyFont="1" applyBorder="1" applyAlignment="1">
      <alignment/>
    </xf>
    <xf numFmtId="1" fontId="6" fillId="0" borderId="35" xfId="0" applyNumberFormat="1" applyFont="1" applyBorder="1" applyAlignment="1">
      <alignment/>
    </xf>
    <xf numFmtId="1" fontId="6" fillId="0" borderId="37" xfId="0" applyNumberFormat="1" applyFont="1" applyBorder="1" applyAlignment="1">
      <alignment/>
    </xf>
    <xf numFmtId="1" fontId="4" fillId="0" borderId="37" xfId="0" applyNumberFormat="1" applyFont="1" applyBorder="1" applyAlignment="1">
      <alignment/>
    </xf>
    <xf numFmtId="1" fontId="4" fillId="0" borderId="38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1" fontId="4" fillId="0" borderId="39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6" fillId="0" borderId="27" xfId="0" applyNumberFormat="1" applyFont="1" applyFill="1" applyBorder="1" applyAlignment="1">
      <alignment horizontal="center"/>
    </xf>
    <xf numFmtId="1" fontId="6" fillId="0" borderId="40" xfId="0" applyNumberFormat="1" applyFont="1" applyFill="1" applyBorder="1" applyAlignment="1">
      <alignment horizontal="center"/>
    </xf>
    <xf numFmtId="1" fontId="6" fillId="0" borderId="41" xfId="0" applyNumberFormat="1" applyFont="1" applyFill="1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1" fontId="4" fillId="0" borderId="44" xfId="0" applyNumberFormat="1" applyFont="1" applyBorder="1" applyAlignment="1">
      <alignment horizontal="center"/>
    </xf>
    <xf numFmtId="1" fontId="6" fillId="0" borderId="45" xfId="0" applyNumberFormat="1" applyFont="1" applyFill="1" applyBorder="1" applyAlignment="1">
      <alignment horizontal="center"/>
    </xf>
    <xf numFmtId="1" fontId="4" fillId="0" borderId="46" xfId="0" applyNumberFormat="1" applyFont="1" applyFill="1" applyBorder="1" applyAlignment="1">
      <alignment horizontal="center"/>
    </xf>
    <xf numFmtId="1" fontId="0" fillId="0" borderId="47" xfId="0" applyNumberFormat="1" applyBorder="1" applyAlignment="1">
      <alignment horizontal="center"/>
    </xf>
    <xf numFmtId="1" fontId="0" fillId="0" borderId="48" xfId="0" applyNumberFormat="1" applyFill="1" applyBorder="1" applyAlignment="1">
      <alignment horizontal="center"/>
    </xf>
    <xf numFmtId="1" fontId="6" fillId="0" borderId="49" xfId="0" applyNumberFormat="1" applyFont="1" applyBorder="1" applyAlignment="1">
      <alignment horizontal="center"/>
    </xf>
    <xf numFmtId="1" fontId="6" fillId="0" borderId="50" xfId="0" applyNumberFormat="1" applyFont="1" applyBorder="1" applyAlignment="1">
      <alignment horizontal="center"/>
    </xf>
    <xf numFmtId="1" fontId="6" fillId="33" borderId="51" xfId="0" applyNumberFormat="1" applyFont="1" applyFill="1" applyBorder="1" applyAlignment="1">
      <alignment horizontal="center"/>
    </xf>
    <xf numFmtId="1" fontId="4" fillId="34" borderId="42" xfId="0" applyNumberFormat="1" applyFont="1" applyFill="1" applyBorder="1" applyAlignment="1">
      <alignment/>
    </xf>
    <xf numFmtId="0" fontId="4" fillId="35" borderId="42" xfId="0" applyFont="1" applyFill="1" applyBorder="1" applyAlignment="1">
      <alignment/>
    </xf>
    <xf numFmtId="0" fontId="4" fillId="35" borderId="43" xfId="0" applyFont="1" applyFill="1" applyBorder="1" applyAlignment="1">
      <alignment/>
    </xf>
    <xf numFmtId="1" fontId="4" fillId="34" borderId="38" xfId="0" applyNumberFormat="1" applyFont="1" applyFill="1" applyBorder="1" applyAlignment="1">
      <alignment/>
    </xf>
    <xf numFmtId="1" fontId="4" fillId="34" borderId="39" xfId="0" applyNumberFormat="1" applyFont="1" applyFill="1" applyBorder="1" applyAlignment="1">
      <alignment/>
    </xf>
    <xf numFmtId="0" fontId="4" fillId="35" borderId="52" xfId="0" applyFont="1" applyFill="1" applyBorder="1" applyAlignment="1">
      <alignment/>
    </xf>
    <xf numFmtId="1" fontId="6" fillId="0" borderId="51" xfId="0" applyNumberFormat="1" applyFont="1" applyBorder="1" applyAlignment="1">
      <alignment/>
    </xf>
    <xf numFmtId="1" fontId="4" fillId="0" borderId="53" xfId="0" applyNumberFormat="1" applyFont="1" applyBorder="1" applyAlignment="1">
      <alignment/>
    </xf>
    <xf numFmtId="1" fontId="4" fillId="0" borderId="5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/>
    </xf>
    <xf numFmtId="1" fontId="6" fillId="0" borderId="35" xfId="0" applyNumberFormat="1" applyFont="1" applyFill="1" applyBorder="1" applyAlignment="1">
      <alignment horizontal="center"/>
    </xf>
    <xf numFmtId="1" fontId="4" fillId="0" borderId="54" xfId="0" applyNumberFormat="1" applyFont="1" applyFill="1" applyBorder="1" applyAlignment="1">
      <alignment horizontal="center"/>
    </xf>
    <xf numFmtId="1" fontId="6" fillId="0" borderId="44" xfId="0" applyNumberFormat="1" applyFont="1" applyBorder="1" applyAlignment="1">
      <alignment horizontal="center"/>
    </xf>
    <xf numFmtId="1" fontId="6" fillId="0" borderId="34" xfId="0" applyNumberFormat="1" applyFont="1" applyFill="1" applyBorder="1" applyAlignment="1">
      <alignment horizontal="center"/>
    </xf>
    <xf numFmtId="1" fontId="4" fillId="0" borderId="55" xfId="0" applyNumberFormat="1" applyFont="1" applyFill="1" applyBorder="1" applyAlignment="1">
      <alignment horizontal="center"/>
    </xf>
    <xf numFmtId="1" fontId="4" fillId="0" borderId="56" xfId="0" applyNumberFormat="1" applyFont="1" applyFill="1" applyBorder="1" applyAlignment="1">
      <alignment horizontal="center"/>
    </xf>
    <xf numFmtId="1" fontId="4" fillId="0" borderId="57" xfId="0" applyNumberFormat="1" applyFont="1" applyFill="1" applyBorder="1" applyAlignment="1">
      <alignment horizontal="center"/>
    </xf>
    <xf numFmtId="1" fontId="6" fillId="0" borderId="58" xfId="0" applyNumberFormat="1" applyFont="1" applyBorder="1" applyAlignment="1">
      <alignment horizontal="center"/>
    </xf>
    <xf numFmtId="1" fontId="4" fillId="0" borderId="58" xfId="0" applyNumberFormat="1" applyFont="1" applyBorder="1" applyAlignment="1">
      <alignment horizontal="center"/>
    </xf>
    <xf numFmtId="1" fontId="6" fillId="0" borderId="59" xfId="0" applyNumberFormat="1" applyFont="1" applyBorder="1" applyAlignment="1">
      <alignment horizontal="center"/>
    </xf>
    <xf numFmtId="1" fontId="6" fillId="0" borderId="60" xfId="0" applyNumberFormat="1" applyFont="1" applyFill="1" applyBorder="1" applyAlignment="1">
      <alignment horizontal="center"/>
    </xf>
    <xf numFmtId="1" fontId="6" fillId="0" borderId="61" xfId="0" applyNumberFormat="1" applyFont="1" applyFill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49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37" xfId="0" applyNumberFormat="1" applyFont="1" applyFill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1" fontId="0" fillId="0" borderId="28" xfId="0" applyNumberFormat="1" applyBorder="1" applyAlignment="1">
      <alignment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/>
    </xf>
    <xf numFmtId="1" fontId="6" fillId="0" borderId="62" xfId="0" applyNumberFormat="1" applyFont="1" applyBorder="1" applyAlignment="1">
      <alignment horizontal="center"/>
    </xf>
    <xf numFmtId="1" fontId="6" fillId="0" borderId="63" xfId="0" applyNumberFormat="1" applyFont="1" applyBorder="1" applyAlignment="1">
      <alignment horizontal="center"/>
    </xf>
    <xf numFmtId="1" fontId="4" fillId="0" borderId="31" xfId="0" applyNumberFormat="1" applyFont="1" applyBorder="1" applyAlignment="1">
      <alignment/>
    </xf>
    <xf numFmtId="1" fontId="6" fillId="0" borderId="36" xfId="0" applyNumberFormat="1" applyFont="1" applyFill="1" applyBorder="1" applyAlignment="1">
      <alignment horizontal="center"/>
    </xf>
    <xf numFmtId="1" fontId="6" fillId="0" borderId="64" xfId="0" applyNumberFormat="1" applyFont="1" applyFill="1" applyBorder="1" applyAlignment="1">
      <alignment horizontal="center"/>
    </xf>
    <xf numFmtId="1" fontId="6" fillId="0" borderId="65" xfId="0" applyNumberFormat="1" applyFont="1" applyFill="1" applyBorder="1" applyAlignment="1">
      <alignment horizontal="center"/>
    </xf>
    <xf numFmtId="1" fontId="6" fillId="0" borderId="66" xfId="0" applyNumberFormat="1" applyFont="1" applyBorder="1" applyAlignment="1">
      <alignment horizontal="center"/>
    </xf>
    <xf numFmtId="49" fontId="4" fillId="0" borderId="66" xfId="0" applyNumberFormat="1" applyFont="1" applyBorder="1" applyAlignment="1">
      <alignment horizontal="center"/>
    </xf>
    <xf numFmtId="1" fontId="1" fillId="0" borderId="44" xfId="0" applyNumberFormat="1" applyFont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" fontId="6" fillId="0" borderId="23" xfId="0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1" fontId="4" fillId="0" borderId="63" xfId="0" applyNumberFormat="1" applyFont="1" applyBorder="1" applyAlignment="1">
      <alignment horizontal="center"/>
    </xf>
    <xf numFmtId="1" fontId="6" fillId="0" borderId="40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28" xfId="0" applyNumberFormat="1" applyFont="1" applyBorder="1" applyAlignment="1">
      <alignment horizontal="center" vertical="center"/>
    </xf>
    <xf numFmtId="1" fontId="6" fillId="0" borderId="4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/>
    </xf>
    <xf numFmtId="1" fontId="6" fillId="0" borderId="28" xfId="0" applyNumberFormat="1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/>
    </xf>
    <xf numFmtId="1" fontId="6" fillId="0" borderId="40" xfId="0" applyNumberFormat="1" applyFont="1" applyBorder="1" applyAlignment="1">
      <alignment horizontal="center" vertical="center"/>
    </xf>
    <xf numFmtId="1" fontId="6" fillId="0" borderId="41" xfId="0" applyNumberFormat="1" applyFont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" fontId="6" fillId="0" borderId="12" xfId="0" applyNumberFormat="1" applyFont="1" applyBorder="1" applyAlignment="1">
      <alignment horizontal="center"/>
    </xf>
    <xf numFmtId="0" fontId="6" fillId="0" borderId="67" xfId="0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/>
    </xf>
    <xf numFmtId="1" fontId="4" fillId="0" borderId="52" xfId="0" applyNumberFormat="1" applyFont="1" applyBorder="1" applyAlignment="1">
      <alignment vertical="center"/>
    </xf>
    <xf numFmtId="1" fontId="4" fillId="0" borderId="42" xfId="0" applyNumberFormat="1" applyFont="1" applyBorder="1" applyAlignment="1">
      <alignment vertical="center"/>
    </xf>
    <xf numFmtId="1" fontId="4" fillId="0" borderId="39" xfId="0" applyNumberFormat="1" applyFont="1" applyBorder="1" applyAlignment="1">
      <alignment vertical="center"/>
    </xf>
    <xf numFmtId="1" fontId="6" fillId="0" borderId="68" xfId="0" applyNumberFormat="1" applyFont="1" applyBorder="1" applyAlignment="1">
      <alignment horizontal="center"/>
    </xf>
    <xf numFmtId="1" fontId="1" fillId="0" borderId="57" xfId="0" applyNumberFormat="1" applyFont="1" applyBorder="1" applyAlignment="1">
      <alignment horizontal="center"/>
    </xf>
    <xf numFmtId="1" fontId="4" fillId="0" borderId="57" xfId="0" applyNumberFormat="1" applyFont="1" applyBorder="1" applyAlignment="1">
      <alignment horizontal="center"/>
    </xf>
    <xf numFmtId="1" fontId="4" fillId="36" borderId="38" xfId="0" applyNumberFormat="1" applyFont="1" applyFill="1" applyBorder="1" applyAlignment="1">
      <alignment horizontal="center"/>
    </xf>
    <xf numFmtId="1" fontId="6" fillId="36" borderId="42" xfId="0" applyNumberFormat="1" applyFont="1" applyFill="1" applyBorder="1" applyAlignment="1">
      <alignment horizontal="center"/>
    </xf>
    <xf numFmtId="1" fontId="1" fillId="36" borderId="42" xfId="0" applyNumberFormat="1" applyFont="1" applyFill="1" applyBorder="1" applyAlignment="1">
      <alignment horizontal="center"/>
    </xf>
    <xf numFmtId="1" fontId="6" fillId="36" borderId="39" xfId="0" applyNumberFormat="1" applyFont="1" applyFill="1" applyBorder="1" applyAlignment="1">
      <alignment horizontal="center"/>
    </xf>
    <xf numFmtId="1" fontId="4" fillId="36" borderId="38" xfId="0" applyNumberFormat="1" applyFont="1" applyFill="1" applyBorder="1" applyAlignment="1">
      <alignment horizontal="centerContinuous"/>
    </xf>
    <xf numFmtId="1" fontId="4" fillId="36" borderId="42" xfId="0" applyNumberFormat="1" applyFont="1" applyFill="1" applyBorder="1" applyAlignment="1">
      <alignment horizontal="center"/>
    </xf>
    <xf numFmtId="1" fontId="4" fillId="36" borderId="13" xfId="0" applyNumberFormat="1" applyFont="1" applyFill="1" applyBorder="1" applyAlignment="1">
      <alignment horizontal="centerContinuous"/>
    </xf>
    <xf numFmtId="1" fontId="4" fillId="36" borderId="43" xfId="0" applyNumberFormat="1" applyFont="1" applyFill="1" applyBorder="1" applyAlignment="1">
      <alignment horizontal="center"/>
    </xf>
    <xf numFmtId="1" fontId="6" fillId="36" borderId="67" xfId="0" applyNumberFormat="1" applyFont="1" applyFill="1" applyBorder="1" applyAlignment="1">
      <alignment horizontal="center"/>
    </xf>
    <xf numFmtId="1" fontId="6" fillId="36" borderId="69" xfId="0" applyNumberFormat="1" applyFont="1" applyFill="1" applyBorder="1" applyAlignment="1">
      <alignment horizontal="center"/>
    </xf>
    <xf numFmtId="1" fontId="6" fillId="36" borderId="31" xfId="0" applyNumberFormat="1" applyFont="1" applyFill="1" applyBorder="1" applyAlignment="1">
      <alignment horizontal="center"/>
    </xf>
    <xf numFmtId="1" fontId="6" fillId="36" borderId="70" xfId="0" applyNumberFormat="1" applyFont="1" applyFill="1" applyBorder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1" fontId="4" fillId="36" borderId="29" xfId="0" applyNumberFormat="1" applyFont="1" applyFill="1" applyBorder="1" applyAlignment="1">
      <alignment horizontal="center"/>
    </xf>
    <xf numFmtId="1" fontId="4" fillId="36" borderId="0" xfId="0" applyNumberFormat="1" applyFont="1" applyFill="1" applyBorder="1" applyAlignment="1">
      <alignment horizontal="center"/>
    </xf>
    <xf numFmtId="1" fontId="6" fillId="36" borderId="18" xfId="0" applyNumberFormat="1" applyFont="1" applyFill="1" applyBorder="1" applyAlignment="1">
      <alignment horizontal="center"/>
    </xf>
    <xf numFmtId="1" fontId="4" fillId="36" borderId="33" xfId="0" applyNumberFormat="1" applyFont="1" applyFill="1" applyBorder="1" applyAlignment="1">
      <alignment horizontal="center"/>
    </xf>
    <xf numFmtId="1" fontId="4" fillId="36" borderId="71" xfId="0" applyNumberFormat="1" applyFont="1" applyFill="1" applyBorder="1" applyAlignment="1">
      <alignment horizontal="center"/>
    </xf>
    <xf numFmtId="1" fontId="6" fillId="36" borderId="72" xfId="0" applyNumberFormat="1" applyFont="1" applyFill="1" applyBorder="1" applyAlignment="1">
      <alignment horizontal="center"/>
    </xf>
    <xf numFmtId="1" fontId="4" fillId="36" borderId="32" xfId="0" applyNumberFormat="1" applyFont="1" applyFill="1" applyBorder="1" applyAlignment="1">
      <alignment horizontal="center"/>
    </xf>
    <xf numFmtId="1" fontId="6" fillId="0" borderId="73" xfId="0" applyNumberFormat="1" applyFont="1" applyBorder="1" applyAlignment="1">
      <alignment horizontal="center"/>
    </xf>
    <xf numFmtId="0" fontId="4" fillId="37" borderId="60" xfId="0" applyFont="1" applyFill="1" applyBorder="1" applyAlignment="1">
      <alignment/>
    </xf>
    <xf numFmtId="0" fontId="4" fillId="37" borderId="31" xfId="0" applyFont="1" applyFill="1" applyBorder="1" applyAlignment="1">
      <alignment/>
    </xf>
    <xf numFmtId="0" fontId="4" fillId="37" borderId="61" xfId="0" applyFont="1" applyFill="1" applyBorder="1" applyAlignment="1">
      <alignment/>
    </xf>
    <xf numFmtId="1" fontId="4" fillId="36" borderId="30" xfId="0" applyNumberFormat="1" applyFont="1" applyFill="1" applyBorder="1" applyAlignment="1">
      <alignment horizontal="center"/>
    </xf>
    <xf numFmtId="1" fontId="4" fillId="36" borderId="74" xfId="0" applyNumberFormat="1" applyFont="1" applyFill="1" applyBorder="1" applyAlignment="1">
      <alignment horizontal="center"/>
    </xf>
    <xf numFmtId="1" fontId="6" fillId="36" borderId="60" xfId="0" applyNumberFormat="1" applyFont="1" applyFill="1" applyBorder="1" applyAlignment="1">
      <alignment horizontal="center"/>
    </xf>
    <xf numFmtId="1" fontId="6" fillId="36" borderId="61" xfId="0" applyNumberFormat="1" applyFont="1" applyFill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4" fillId="38" borderId="35" xfId="0" applyNumberFormat="1" applyFont="1" applyFill="1" applyBorder="1" applyAlignment="1">
      <alignment horizontal="center"/>
    </xf>
    <xf numFmtId="1" fontId="4" fillId="38" borderId="17" xfId="0" applyNumberFormat="1" applyFont="1" applyFill="1" applyBorder="1" applyAlignment="1">
      <alignment horizontal="center"/>
    </xf>
    <xf numFmtId="1" fontId="4" fillId="38" borderId="75" xfId="0" applyNumberFormat="1" applyFont="1" applyFill="1" applyBorder="1" applyAlignment="1">
      <alignment horizontal="center"/>
    </xf>
    <xf numFmtId="1" fontId="4" fillId="38" borderId="11" xfId="0" applyNumberFormat="1" applyFont="1" applyFill="1" applyBorder="1" applyAlignment="1">
      <alignment horizontal="center"/>
    </xf>
    <xf numFmtId="1" fontId="4" fillId="38" borderId="10" xfId="0" applyNumberFormat="1" applyFont="1" applyFill="1" applyBorder="1" applyAlignment="1">
      <alignment horizontal="center"/>
    </xf>
    <xf numFmtId="1" fontId="4" fillId="38" borderId="19" xfId="0" applyNumberFormat="1" applyFont="1" applyFill="1" applyBorder="1" applyAlignment="1">
      <alignment horizontal="center"/>
    </xf>
    <xf numFmtId="1" fontId="6" fillId="38" borderId="54" xfId="0" applyNumberFormat="1" applyFont="1" applyFill="1" applyBorder="1" applyAlignment="1">
      <alignment horizontal="center"/>
    </xf>
    <xf numFmtId="1" fontId="6" fillId="38" borderId="23" xfId="0" applyNumberFormat="1" applyFont="1" applyFill="1" applyBorder="1" applyAlignment="1">
      <alignment horizontal="center"/>
    </xf>
    <xf numFmtId="1" fontId="6" fillId="38" borderId="76" xfId="0" applyNumberFormat="1" applyFont="1" applyFill="1" applyBorder="1" applyAlignment="1">
      <alignment horizontal="center"/>
    </xf>
    <xf numFmtId="1" fontId="6" fillId="38" borderId="25" xfId="0" applyNumberFormat="1" applyFont="1" applyFill="1" applyBorder="1" applyAlignment="1">
      <alignment horizontal="center"/>
    </xf>
    <xf numFmtId="1" fontId="6" fillId="38" borderId="28" xfId="0" applyNumberFormat="1" applyFont="1" applyFill="1" applyBorder="1" applyAlignment="1">
      <alignment horizontal="center"/>
    </xf>
    <xf numFmtId="1" fontId="4" fillId="38" borderId="44" xfId="0" applyNumberFormat="1" applyFont="1" applyFill="1" applyBorder="1" applyAlignment="1">
      <alignment horizontal="center"/>
    </xf>
    <xf numFmtId="1" fontId="6" fillId="38" borderId="73" xfId="0" applyNumberFormat="1" applyFont="1" applyFill="1" applyBorder="1" applyAlignment="1">
      <alignment horizontal="center"/>
    </xf>
    <xf numFmtId="1" fontId="6" fillId="38" borderId="17" xfId="0" applyNumberFormat="1" applyFont="1" applyFill="1" applyBorder="1" applyAlignment="1">
      <alignment horizontal="center"/>
    </xf>
    <xf numFmtId="1" fontId="6" fillId="38" borderId="55" xfId="0" applyNumberFormat="1" applyFont="1" applyFill="1" applyBorder="1" applyAlignment="1">
      <alignment horizontal="center"/>
    </xf>
    <xf numFmtId="1" fontId="6" fillId="38" borderId="22" xfId="0" applyNumberFormat="1" applyFont="1" applyFill="1" applyBorder="1" applyAlignment="1">
      <alignment horizontal="center"/>
    </xf>
    <xf numFmtId="1" fontId="6" fillId="38" borderId="11" xfId="0" applyNumberFormat="1" applyFont="1" applyFill="1" applyBorder="1" applyAlignment="1">
      <alignment horizontal="center"/>
    </xf>
    <xf numFmtId="1" fontId="6" fillId="38" borderId="56" xfId="0" applyNumberFormat="1" applyFont="1" applyFill="1" applyBorder="1" applyAlignment="1">
      <alignment horizontal="center"/>
    </xf>
    <xf numFmtId="1" fontId="6" fillId="38" borderId="24" xfId="0" applyNumberFormat="1" applyFont="1" applyFill="1" applyBorder="1" applyAlignment="1">
      <alignment horizontal="center"/>
    </xf>
    <xf numFmtId="1" fontId="6" fillId="38" borderId="10" xfId="0" applyNumberFormat="1" applyFont="1" applyFill="1" applyBorder="1" applyAlignment="1">
      <alignment horizontal="center"/>
    </xf>
    <xf numFmtId="1" fontId="6" fillId="38" borderId="57" xfId="0" applyNumberFormat="1" applyFont="1" applyFill="1" applyBorder="1" applyAlignment="1">
      <alignment horizontal="center"/>
    </xf>
    <xf numFmtId="1" fontId="6" fillId="38" borderId="34" xfId="0" applyNumberFormat="1" applyFont="1" applyFill="1" applyBorder="1" applyAlignment="1">
      <alignment horizontal="center"/>
    </xf>
    <xf numFmtId="1" fontId="6" fillId="38" borderId="35" xfId="0" applyNumberFormat="1" applyFont="1" applyFill="1" applyBorder="1" applyAlignment="1">
      <alignment horizontal="center"/>
    </xf>
    <xf numFmtId="1" fontId="4" fillId="38" borderId="54" xfId="0" applyNumberFormat="1" applyFont="1" applyFill="1" applyBorder="1" applyAlignment="1">
      <alignment horizontal="center"/>
    </xf>
    <xf numFmtId="1" fontId="4" fillId="38" borderId="23" xfId="0" applyNumberFormat="1" applyFont="1" applyFill="1" applyBorder="1" applyAlignment="1">
      <alignment horizontal="center"/>
    </xf>
    <xf numFmtId="1" fontId="4" fillId="38" borderId="25" xfId="0" applyNumberFormat="1" applyFont="1" applyFill="1" applyBorder="1" applyAlignment="1">
      <alignment horizontal="center"/>
    </xf>
    <xf numFmtId="1" fontId="6" fillId="38" borderId="60" xfId="0" applyNumberFormat="1" applyFont="1" applyFill="1" applyBorder="1" applyAlignment="1">
      <alignment horizontal="center"/>
    </xf>
    <xf numFmtId="1" fontId="6" fillId="38" borderId="69" xfId="0" applyNumberFormat="1" applyFont="1" applyFill="1" applyBorder="1" applyAlignment="1">
      <alignment horizontal="center"/>
    </xf>
    <xf numFmtId="1" fontId="6" fillId="38" borderId="63" xfId="0" applyNumberFormat="1" applyFont="1" applyFill="1" applyBorder="1" applyAlignment="1">
      <alignment horizontal="center"/>
    </xf>
    <xf numFmtId="1" fontId="6" fillId="38" borderId="62" xfId="0" applyNumberFormat="1" applyFont="1" applyFill="1" applyBorder="1" applyAlignment="1">
      <alignment horizontal="center"/>
    </xf>
    <xf numFmtId="1" fontId="4" fillId="0" borderId="53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71" xfId="0" applyNumberFormat="1" applyFont="1" applyBorder="1" applyAlignment="1">
      <alignment horizontal="center"/>
    </xf>
    <xf numFmtId="1" fontId="4" fillId="0" borderId="51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72" xfId="0" applyNumberFormat="1" applyFont="1" applyBorder="1" applyAlignment="1">
      <alignment horizontal="center"/>
    </xf>
    <xf numFmtId="1" fontId="4" fillId="0" borderId="37" xfId="0" applyNumberFormat="1" applyFont="1" applyBorder="1" applyAlignment="1">
      <alignment horizontal="center" vertical="center"/>
    </xf>
    <xf numFmtId="1" fontId="4" fillId="0" borderId="57" xfId="0" applyNumberFormat="1" applyFont="1" applyBorder="1" applyAlignment="1">
      <alignment horizontal="center" vertical="center"/>
    </xf>
    <xf numFmtId="1" fontId="4" fillId="0" borderId="54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1" fontId="6" fillId="0" borderId="37" xfId="0" applyNumberFormat="1" applyFont="1" applyBorder="1" applyAlignment="1">
      <alignment horizontal="center" vertical="center"/>
    </xf>
    <xf numFmtId="1" fontId="6" fillId="0" borderId="56" xfId="0" applyNumberFormat="1" applyFont="1" applyBorder="1" applyAlignment="1">
      <alignment horizontal="center" vertical="center"/>
    </xf>
    <xf numFmtId="1" fontId="6" fillId="0" borderId="57" xfId="0" applyNumberFormat="1" applyFont="1" applyBorder="1" applyAlignment="1">
      <alignment horizontal="center" vertical="center"/>
    </xf>
    <xf numFmtId="1" fontId="6" fillId="0" borderId="54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1" fontId="0" fillId="0" borderId="54" xfId="0" applyNumberFormat="1" applyBorder="1" applyAlignment="1">
      <alignment horizontal="center" textRotation="90"/>
    </xf>
    <xf numFmtId="0" fontId="0" fillId="0" borderId="23" xfId="0" applyBorder="1" applyAlignment="1">
      <alignment horizontal="center" textRotation="90"/>
    </xf>
    <xf numFmtId="0" fontId="0" fillId="0" borderId="25" xfId="0" applyBorder="1" applyAlignment="1">
      <alignment horizontal="center" textRotation="90"/>
    </xf>
    <xf numFmtId="1" fontId="0" fillId="0" borderId="35" xfId="0" applyNumberFormat="1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1" fontId="4" fillId="0" borderId="37" xfId="0" applyNumberFormat="1" applyFont="1" applyBorder="1" applyAlignment="1">
      <alignment horizontal="center"/>
    </xf>
    <xf numFmtId="1" fontId="4" fillId="0" borderId="64" xfId="0" applyNumberFormat="1" applyFont="1" applyBorder="1" applyAlignment="1">
      <alignment horizontal="center"/>
    </xf>
    <xf numFmtId="1" fontId="4" fillId="0" borderId="77" xfId="0" applyNumberFormat="1" applyFont="1" applyBorder="1" applyAlignment="1">
      <alignment horizontal="center"/>
    </xf>
    <xf numFmtId="1" fontId="0" fillId="0" borderId="34" xfId="0" applyNumberFormat="1" applyBorder="1" applyAlignment="1">
      <alignment horizontal="center" textRotation="90"/>
    </xf>
    <xf numFmtId="0" fontId="0" fillId="0" borderId="22" xfId="0" applyBorder="1" applyAlignment="1">
      <alignment horizontal="center" textRotation="90"/>
    </xf>
    <xf numFmtId="0" fontId="0" fillId="0" borderId="24" xfId="0" applyBorder="1" applyAlignment="1">
      <alignment horizontal="center" textRotation="90"/>
    </xf>
    <xf numFmtId="1" fontId="4" fillId="0" borderId="36" xfId="0" applyNumberFormat="1" applyFont="1" applyBorder="1" applyAlignment="1">
      <alignment horizontal="center"/>
    </xf>
    <xf numFmtId="1" fontId="4" fillId="0" borderId="78" xfId="0" applyNumberFormat="1" applyFont="1" applyBorder="1" applyAlignment="1">
      <alignment horizontal="center"/>
    </xf>
    <xf numFmtId="1" fontId="4" fillId="0" borderId="79" xfId="0" applyNumberFormat="1" applyFont="1" applyBorder="1" applyAlignment="1">
      <alignment horizontal="center"/>
    </xf>
    <xf numFmtId="1" fontId="4" fillId="0" borderId="36" xfId="0" applyNumberFormat="1" applyFont="1" applyBorder="1" applyAlignment="1">
      <alignment horizontal="center" vertical="center"/>
    </xf>
    <xf numFmtId="1" fontId="4" fillId="0" borderId="35" xfId="0" applyNumberFormat="1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FF99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showZeros="0" zoomScalePageLayoutView="0" workbookViewId="0" topLeftCell="A10">
      <selection activeCell="I20" sqref="I20"/>
    </sheetView>
  </sheetViews>
  <sheetFormatPr defaultColWidth="11.421875" defaultRowHeight="12.75"/>
  <cols>
    <col min="1" max="1" width="28.140625" style="6" bestFit="1" customWidth="1"/>
    <col min="2" max="2" width="8.421875" style="1" bestFit="1" customWidth="1"/>
    <col min="3" max="3" width="9.140625" style="1" bestFit="1" customWidth="1"/>
    <col min="4" max="4" width="9.57421875" style="1" bestFit="1" customWidth="1"/>
    <col min="5" max="5" width="9.00390625" style="14" bestFit="1" customWidth="1"/>
    <col min="6" max="6" width="8.00390625" style="14" customWidth="1"/>
    <col min="7" max="7" width="11.421875" style="2" customWidth="1"/>
    <col min="8" max="8" width="8.421875" style="1" bestFit="1" customWidth="1"/>
    <col min="9" max="9" width="9.140625" style="1" bestFit="1" customWidth="1"/>
    <col min="10" max="10" width="9.57421875" style="1" bestFit="1" customWidth="1"/>
    <col min="11" max="12" width="9.57421875" style="1" customWidth="1"/>
    <col min="13" max="13" width="14.57421875" style="14" bestFit="1" customWidth="1"/>
    <col min="14" max="14" width="8.00390625" style="14" customWidth="1"/>
    <col min="15" max="18" width="11.421875" style="2" customWidth="1"/>
    <col min="19" max="19" width="34.8515625" style="2" bestFit="1" customWidth="1"/>
    <col min="20" max="16384" width="11.421875" style="2" customWidth="1"/>
  </cols>
  <sheetData>
    <row r="1" spans="1:15" ht="18.75" customHeight="1" thickBot="1">
      <c r="A1" s="7"/>
      <c r="B1" s="209" t="s">
        <v>70</v>
      </c>
      <c r="C1" s="210"/>
      <c r="D1" s="210"/>
      <c r="E1" s="210"/>
      <c r="F1" s="210"/>
      <c r="G1" s="211"/>
      <c r="H1" s="212" t="s">
        <v>71</v>
      </c>
      <c r="I1" s="213"/>
      <c r="J1" s="213"/>
      <c r="K1" s="213"/>
      <c r="L1" s="213"/>
      <c r="M1" s="213"/>
      <c r="N1" s="213"/>
      <c r="O1" s="214"/>
    </row>
    <row r="2" spans="1:15" ht="18">
      <c r="A2" s="76"/>
      <c r="B2" s="41"/>
      <c r="C2" s="42" t="s">
        <v>3</v>
      </c>
      <c r="D2" s="42" t="s">
        <v>4</v>
      </c>
      <c r="E2" s="44" t="s">
        <v>5</v>
      </c>
      <c r="F2" s="44" t="s">
        <v>57</v>
      </c>
      <c r="G2" s="215" t="s">
        <v>60</v>
      </c>
      <c r="H2" s="41"/>
      <c r="I2" s="42" t="s">
        <v>3</v>
      </c>
      <c r="J2" s="42" t="s">
        <v>4</v>
      </c>
      <c r="K2" s="42" t="s">
        <v>3</v>
      </c>
      <c r="L2" s="42" t="s">
        <v>4</v>
      </c>
      <c r="M2" s="44" t="s">
        <v>5</v>
      </c>
      <c r="N2" s="44" t="s">
        <v>57</v>
      </c>
      <c r="O2" s="217" t="s">
        <v>60</v>
      </c>
    </row>
    <row r="3" spans="1:17" s="4" customFormat="1" ht="18.75" customHeight="1" thickBot="1">
      <c r="A3" s="77"/>
      <c r="B3" s="78" t="s">
        <v>72</v>
      </c>
      <c r="C3" s="3">
        <v>2</v>
      </c>
      <c r="D3" s="3">
        <v>2</v>
      </c>
      <c r="E3" s="79"/>
      <c r="F3" s="79"/>
      <c r="G3" s="216"/>
      <c r="H3" s="118" t="s">
        <v>72</v>
      </c>
      <c r="I3" s="61">
        <v>1</v>
      </c>
      <c r="J3" s="61">
        <v>1</v>
      </c>
      <c r="K3" s="61">
        <v>3</v>
      </c>
      <c r="L3" s="61">
        <v>3</v>
      </c>
      <c r="M3" s="119"/>
      <c r="N3" s="79"/>
      <c r="O3" s="218"/>
      <c r="Q3" s="2"/>
    </row>
    <row r="4" spans="1:20" ht="18">
      <c r="A4" s="72" t="s">
        <v>6</v>
      </c>
      <c r="B4" s="101"/>
      <c r="C4" s="42"/>
      <c r="D4" s="179">
        <f aca="true" t="shared" si="0" ref="D4:D16">I4</f>
        <v>1</v>
      </c>
      <c r="E4" s="185">
        <f>B4-C4+D4</f>
        <v>1</v>
      </c>
      <c r="F4" s="92"/>
      <c r="G4" s="219">
        <f>SUM(E4:E17)</f>
        <v>6</v>
      </c>
      <c r="H4" s="101">
        <v>1</v>
      </c>
      <c r="I4" s="42">
        <v>1</v>
      </c>
      <c r="J4" s="179">
        <f>C4</f>
        <v>0</v>
      </c>
      <c r="K4" s="42"/>
      <c r="L4" s="179">
        <f>Drome!Q4</f>
        <v>1</v>
      </c>
      <c r="M4" s="185">
        <f>H4-I4+J4-K4+L4</f>
        <v>1</v>
      </c>
      <c r="N4" s="115"/>
      <c r="O4" s="222">
        <f>SUM(M4:M17)</f>
        <v>5</v>
      </c>
      <c r="Q4" s="4"/>
      <c r="S4" s="121"/>
      <c r="T4" s="121"/>
    </row>
    <row r="5" spans="1:20" ht="18">
      <c r="A5" s="69" t="s">
        <v>7</v>
      </c>
      <c r="B5" s="102"/>
      <c r="C5" s="5"/>
      <c r="D5" s="180">
        <f t="shared" si="0"/>
        <v>0</v>
      </c>
      <c r="E5" s="186">
        <f aca="true" t="shared" si="1" ref="E5:E53">B5-C5+D5</f>
        <v>0</v>
      </c>
      <c r="F5" s="36"/>
      <c r="G5" s="220"/>
      <c r="H5" s="102"/>
      <c r="I5" s="5"/>
      <c r="J5" s="182">
        <f aca="true" t="shared" si="2" ref="J5:J53">C5</f>
        <v>0</v>
      </c>
      <c r="K5" s="5"/>
      <c r="L5" s="182">
        <f>Drome!Q5</f>
        <v>0</v>
      </c>
      <c r="M5" s="186">
        <f aca="true" t="shared" si="3" ref="M5:M54">H5-I5+J5-K5+L5</f>
        <v>0</v>
      </c>
      <c r="N5" s="35"/>
      <c r="O5" s="223"/>
      <c r="S5" s="121"/>
      <c r="T5" s="121"/>
    </row>
    <row r="6" spans="1:20" ht="18">
      <c r="A6" s="69" t="s">
        <v>8</v>
      </c>
      <c r="B6" s="102"/>
      <c r="C6" s="5"/>
      <c r="D6" s="180">
        <f t="shared" si="0"/>
        <v>0</v>
      </c>
      <c r="E6" s="186">
        <f t="shared" si="1"/>
        <v>0</v>
      </c>
      <c r="F6" s="36"/>
      <c r="G6" s="220"/>
      <c r="H6" s="102"/>
      <c r="I6" s="5"/>
      <c r="J6" s="182">
        <f t="shared" si="2"/>
        <v>0</v>
      </c>
      <c r="K6" s="5"/>
      <c r="L6" s="182">
        <f>Drome!Q6</f>
        <v>0</v>
      </c>
      <c r="M6" s="186">
        <f t="shared" si="3"/>
        <v>0</v>
      </c>
      <c r="N6" s="35"/>
      <c r="O6" s="223"/>
      <c r="S6" s="121"/>
      <c r="T6" s="121"/>
    </row>
    <row r="7" spans="1:20" ht="18">
      <c r="A7" s="69" t="s">
        <v>9</v>
      </c>
      <c r="B7" s="102"/>
      <c r="C7" s="5"/>
      <c r="D7" s="180">
        <f t="shared" si="0"/>
        <v>0</v>
      </c>
      <c r="E7" s="186">
        <f t="shared" si="1"/>
        <v>0</v>
      </c>
      <c r="F7" s="36"/>
      <c r="G7" s="220"/>
      <c r="H7" s="102"/>
      <c r="I7" s="5"/>
      <c r="J7" s="182">
        <f t="shared" si="2"/>
        <v>0</v>
      </c>
      <c r="K7" s="5"/>
      <c r="L7" s="182">
        <f>Drome!Q7</f>
        <v>0</v>
      </c>
      <c r="M7" s="186">
        <f t="shared" si="3"/>
        <v>0</v>
      </c>
      <c r="N7" s="35"/>
      <c r="O7" s="223"/>
      <c r="S7" s="121"/>
      <c r="T7" s="121"/>
    </row>
    <row r="8" spans="1:20" ht="18">
      <c r="A8" s="69" t="s">
        <v>17</v>
      </c>
      <c r="B8" s="102"/>
      <c r="C8" s="5"/>
      <c r="D8" s="180">
        <f t="shared" si="0"/>
        <v>1</v>
      </c>
      <c r="E8" s="186">
        <f t="shared" si="1"/>
        <v>1</v>
      </c>
      <c r="F8" s="36"/>
      <c r="G8" s="220"/>
      <c r="H8" s="102">
        <v>1</v>
      </c>
      <c r="I8" s="5">
        <v>1</v>
      </c>
      <c r="J8" s="182">
        <f t="shared" si="2"/>
        <v>0</v>
      </c>
      <c r="K8" s="5"/>
      <c r="L8" s="182">
        <f>Drome!Q8</f>
        <v>0</v>
      </c>
      <c r="M8" s="186">
        <f t="shared" si="3"/>
        <v>0</v>
      </c>
      <c r="N8" s="35"/>
      <c r="O8" s="223"/>
      <c r="S8" s="121"/>
      <c r="T8" s="121"/>
    </row>
    <row r="9" spans="1:20" ht="18">
      <c r="A9" s="69" t="s">
        <v>22</v>
      </c>
      <c r="B9" s="102"/>
      <c r="C9" s="5"/>
      <c r="D9" s="180">
        <f t="shared" si="0"/>
        <v>0</v>
      </c>
      <c r="E9" s="186">
        <f t="shared" si="1"/>
        <v>0</v>
      </c>
      <c r="F9" s="36"/>
      <c r="G9" s="220"/>
      <c r="H9" s="102"/>
      <c r="I9" s="5"/>
      <c r="J9" s="182">
        <f t="shared" si="2"/>
        <v>0</v>
      </c>
      <c r="K9" s="5"/>
      <c r="L9" s="182">
        <f>Drome!Q9</f>
        <v>0</v>
      </c>
      <c r="M9" s="186">
        <f t="shared" si="3"/>
        <v>0</v>
      </c>
      <c r="N9" s="35"/>
      <c r="O9" s="223"/>
      <c r="S9" s="121"/>
      <c r="T9" s="121"/>
    </row>
    <row r="10" spans="1:20" ht="18">
      <c r="A10" s="69" t="s">
        <v>10</v>
      </c>
      <c r="B10" s="102">
        <v>1</v>
      </c>
      <c r="C10" s="5">
        <v>1</v>
      </c>
      <c r="D10" s="180">
        <f t="shared" si="0"/>
        <v>0</v>
      </c>
      <c r="E10" s="186">
        <f t="shared" si="1"/>
        <v>0</v>
      </c>
      <c r="F10" s="36"/>
      <c r="G10" s="220"/>
      <c r="H10" s="102"/>
      <c r="I10" s="5"/>
      <c r="J10" s="182">
        <f t="shared" si="2"/>
        <v>1</v>
      </c>
      <c r="K10" s="5"/>
      <c r="L10" s="182">
        <f>Drome!Q10</f>
        <v>0</v>
      </c>
      <c r="M10" s="186">
        <f t="shared" si="3"/>
        <v>1</v>
      </c>
      <c r="N10" s="35"/>
      <c r="O10" s="223"/>
      <c r="S10" s="121"/>
      <c r="T10" s="121"/>
    </row>
    <row r="11" spans="1:20" ht="18">
      <c r="A11" s="69" t="s">
        <v>11</v>
      </c>
      <c r="B11" s="102"/>
      <c r="C11" s="5"/>
      <c r="D11" s="180">
        <f t="shared" si="0"/>
        <v>0</v>
      </c>
      <c r="E11" s="186">
        <f t="shared" si="1"/>
        <v>0</v>
      </c>
      <c r="F11" s="36"/>
      <c r="G11" s="220"/>
      <c r="H11" s="102">
        <v>1</v>
      </c>
      <c r="I11" s="5"/>
      <c r="J11" s="182">
        <f t="shared" si="2"/>
        <v>0</v>
      </c>
      <c r="K11" s="5"/>
      <c r="L11" s="182">
        <f>Drome!Q11</f>
        <v>1</v>
      </c>
      <c r="M11" s="186">
        <f t="shared" si="3"/>
        <v>2</v>
      </c>
      <c r="N11" s="35"/>
      <c r="O11" s="223"/>
      <c r="S11" s="121"/>
      <c r="T11" s="121"/>
    </row>
    <row r="12" spans="1:20" ht="18">
      <c r="A12" s="69" t="s">
        <v>12</v>
      </c>
      <c r="B12" s="102"/>
      <c r="C12" s="5"/>
      <c r="D12" s="180">
        <f t="shared" si="0"/>
        <v>0</v>
      </c>
      <c r="E12" s="186">
        <f t="shared" si="1"/>
        <v>0</v>
      </c>
      <c r="F12" s="36"/>
      <c r="G12" s="220"/>
      <c r="H12" s="102"/>
      <c r="I12" s="5"/>
      <c r="J12" s="182">
        <f t="shared" si="2"/>
        <v>0</v>
      </c>
      <c r="K12" s="5"/>
      <c r="L12" s="182">
        <f>Drome!Q12</f>
        <v>0</v>
      </c>
      <c r="M12" s="186">
        <f t="shared" si="3"/>
        <v>0</v>
      </c>
      <c r="N12" s="35"/>
      <c r="O12" s="223"/>
      <c r="S12" s="121"/>
      <c r="T12" s="121"/>
    </row>
    <row r="13" spans="1:20" ht="18">
      <c r="A13" s="69" t="s">
        <v>13</v>
      </c>
      <c r="B13" s="102">
        <v>1</v>
      </c>
      <c r="C13" s="5">
        <v>1</v>
      </c>
      <c r="D13" s="180">
        <f t="shared" si="0"/>
        <v>0</v>
      </c>
      <c r="E13" s="186">
        <f t="shared" si="1"/>
        <v>0</v>
      </c>
      <c r="F13" s="36"/>
      <c r="G13" s="220"/>
      <c r="H13" s="102"/>
      <c r="I13" s="5"/>
      <c r="J13" s="182">
        <f t="shared" si="2"/>
        <v>1</v>
      </c>
      <c r="K13" s="5"/>
      <c r="L13" s="182">
        <f>Drome!Q13</f>
        <v>0</v>
      </c>
      <c r="M13" s="186">
        <f t="shared" si="3"/>
        <v>1</v>
      </c>
      <c r="N13" s="35"/>
      <c r="O13" s="223"/>
      <c r="S13" s="121"/>
      <c r="T13" s="121"/>
    </row>
    <row r="14" spans="1:20" ht="18">
      <c r="A14" s="69" t="s">
        <v>14</v>
      </c>
      <c r="B14" s="102"/>
      <c r="C14" s="5"/>
      <c r="D14" s="180">
        <f t="shared" si="0"/>
        <v>1</v>
      </c>
      <c r="E14" s="186">
        <f t="shared" si="1"/>
        <v>1</v>
      </c>
      <c r="F14" s="36"/>
      <c r="G14" s="220"/>
      <c r="H14" s="102">
        <v>1</v>
      </c>
      <c r="I14" s="5">
        <v>1</v>
      </c>
      <c r="J14" s="182">
        <f t="shared" si="2"/>
        <v>0</v>
      </c>
      <c r="K14" s="5"/>
      <c r="L14" s="182">
        <f>Drome!Q14</f>
        <v>0</v>
      </c>
      <c r="M14" s="186">
        <f t="shared" si="3"/>
        <v>0</v>
      </c>
      <c r="N14" s="35"/>
      <c r="O14" s="223"/>
      <c r="S14" s="121"/>
      <c r="T14" s="121"/>
    </row>
    <row r="15" spans="1:20" ht="18">
      <c r="A15" s="69" t="s">
        <v>23</v>
      </c>
      <c r="B15" s="102"/>
      <c r="C15" s="5"/>
      <c r="D15" s="180">
        <f t="shared" si="0"/>
        <v>0</v>
      </c>
      <c r="E15" s="186">
        <f t="shared" si="1"/>
        <v>0</v>
      </c>
      <c r="F15" s="36"/>
      <c r="G15" s="220"/>
      <c r="H15" s="102"/>
      <c r="I15" s="5"/>
      <c r="J15" s="182">
        <f t="shared" si="2"/>
        <v>0</v>
      </c>
      <c r="K15" s="5"/>
      <c r="L15" s="182">
        <f>Drome!Q15</f>
        <v>0</v>
      </c>
      <c r="M15" s="186">
        <f t="shared" si="3"/>
        <v>0</v>
      </c>
      <c r="N15" s="35"/>
      <c r="O15" s="223"/>
      <c r="S15" s="121"/>
      <c r="T15" s="121"/>
    </row>
    <row r="16" spans="1:20" ht="18">
      <c r="A16" s="69" t="s">
        <v>15</v>
      </c>
      <c r="B16" s="102"/>
      <c r="C16" s="5"/>
      <c r="D16" s="180">
        <f t="shared" si="0"/>
        <v>0</v>
      </c>
      <c r="E16" s="186">
        <f t="shared" si="1"/>
        <v>0</v>
      </c>
      <c r="F16" s="36"/>
      <c r="G16" s="220"/>
      <c r="H16" s="102"/>
      <c r="I16" s="5"/>
      <c r="J16" s="182">
        <f t="shared" si="2"/>
        <v>0</v>
      </c>
      <c r="K16" s="5"/>
      <c r="L16" s="182">
        <f>Drome!Q16</f>
        <v>0</v>
      </c>
      <c r="M16" s="186">
        <f t="shared" si="3"/>
        <v>0</v>
      </c>
      <c r="N16" s="35"/>
      <c r="O16" s="223"/>
      <c r="S16" s="121"/>
      <c r="T16" s="121"/>
    </row>
    <row r="17" spans="1:20" ht="18.75" thickBot="1">
      <c r="A17" s="73" t="s">
        <v>16</v>
      </c>
      <c r="B17" s="117">
        <v>3</v>
      </c>
      <c r="C17" s="61"/>
      <c r="D17" s="181">
        <f>I17</f>
        <v>0</v>
      </c>
      <c r="E17" s="187">
        <f t="shared" si="1"/>
        <v>3</v>
      </c>
      <c r="F17" s="93"/>
      <c r="G17" s="221"/>
      <c r="H17" s="103"/>
      <c r="I17" s="3"/>
      <c r="J17" s="183">
        <f t="shared" si="2"/>
        <v>0</v>
      </c>
      <c r="K17" s="3"/>
      <c r="L17" s="183">
        <f>Drome!Q17</f>
        <v>0</v>
      </c>
      <c r="M17" s="188">
        <f t="shared" si="3"/>
        <v>0</v>
      </c>
      <c r="N17" s="116"/>
      <c r="O17" s="224"/>
      <c r="S17" s="121"/>
      <c r="T17" s="121"/>
    </row>
    <row r="18" spans="1:20" ht="18">
      <c r="A18" s="171" t="s">
        <v>24</v>
      </c>
      <c r="B18" s="101"/>
      <c r="C18" s="42"/>
      <c r="D18" s="179">
        <f>I18</f>
        <v>0</v>
      </c>
      <c r="E18" s="185">
        <f t="shared" si="1"/>
        <v>0</v>
      </c>
      <c r="F18" s="115"/>
      <c r="G18" s="219">
        <f>SUM(E18:E29)</f>
        <v>7</v>
      </c>
      <c r="H18" s="170"/>
      <c r="I18" s="12"/>
      <c r="J18" s="180">
        <f t="shared" si="2"/>
        <v>0</v>
      </c>
      <c r="K18" s="12"/>
      <c r="L18" s="180">
        <f>Isère!Q4</f>
        <v>0</v>
      </c>
      <c r="M18" s="189">
        <f t="shared" si="3"/>
        <v>0</v>
      </c>
      <c r="N18" s="115"/>
      <c r="O18" s="222">
        <f>SUM(M18:M29)</f>
        <v>14</v>
      </c>
      <c r="S18" s="121"/>
      <c r="T18" s="121"/>
    </row>
    <row r="19" spans="1:20" ht="18">
      <c r="A19" s="172" t="s">
        <v>25</v>
      </c>
      <c r="B19" s="102">
        <v>4</v>
      </c>
      <c r="C19" s="97"/>
      <c r="D19" s="182">
        <f aca="true" t="shared" si="4" ref="D19:D28">I19</f>
        <v>1</v>
      </c>
      <c r="E19" s="186">
        <f t="shared" si="1"/>
        <v>5</v>
      </c>
      <c r="F19" s="35"/>
      <c r="G19" s="220"/>
      <c r="H19" s="102">
        <v>3</v>
      </c>
      <c r="I19" s="5">
        <v>1</v>
      </c>
      <c r="J19" s="182">
        <f t="shared" si="2"/>
        <v>0</v>
      </c>
      <c r="K19" s="5">
        <v>1</v>
      </c>
      <c r="L19" s="180">
        <f>Isère!Q5</f>
        <v>1</v>
      </c>
      <c r="M19" s="186">
        <f t="shared" si="3"/>
        <v>2</v>
      </c>
      <c r="N19" s="35"/>
      <c r="O19" s="223"/>
      <c r="S19" s="121"/>
      <c r="T19" s="121"/>
    </row>
    <row r="20" spans="1:20" ht="18">
      <c r="A20" s="172" t="s">
        <v>26</v>
      </c>
      <c r="B20" s="102">
        <v>1</v>
      </c>
      <c r="C20" s="97"/>
      <c r="D20" s="182">
        <f t="shared" si="4"/>
        <v>0</v>
      </c>
      <c r="E20" s="186">
        <f t="shared" si="1"/>
        <v>1</v>
      </c>
      <c r="F20" s="35"/>
      <c r="G20" s="220"/>
      <c r="H20" s="102">
        <v>1</v>
      </c>
      <c r="I20" s="5"/>
      <c r="J20" s="182">
        <f t="shared" si="2"/>
        <v>0</v>
      </c>
      <c r="K20" s="5"/>
      <c r="L20" s="180">
        <f>Isère!Q6</f>
        <v>0</v>
      </c>
      <c r="M20" s="186">
        <f t="shared" si="3"/>
        <v>1</v>
      </c>
      <c r="N20" s="35"/>
      <c r="O20" s="223"/>
      <c r="S20" s="121"/>
      <c r="T20" s="121"/>
    </row>
    <row r="21" spans="1:20" ht="18">
      <c r="A21" s="172" t="s">
        <v>27</v>
      </c>
      <c r="B21" s="102"/>
      <c r="C21" s="97"/>
      <c r="D21" s="182">
        <f t="shared" si="4"/>
        <v>0</v>
      </c>
      <c r="E21" s="186">
        <f t="shared" si="1"/>
        <v>0</v>
      </c>
      <c r="F21" s="35"/>
      <c r="G21" s="220"/>
      <c r="H21" s="102"/>
      <c r="I21" s="5"/>
      <c r="J21" s="182">
        <f t="shared" si="2"/>
        <v>0</v>
      </c>
      <c r="K21" s="5"/>
      <c r="L21" s="180">
        <f>Isère!Q7</f>
        <v>0</v>
      </c>
      <c r="M21" s="186">
        <f t="shared" si="3"/>
        <v>0</v>
      </c>
      <c r="N21" s="35"/>
      <c r="O21" s="223"/>
      <c r="S21" s="121"/>
      <c r="T21" s="121"/>
    </row>
    <row r="22" spans="1:20" ht="18">
      <c r="A22" s="172" t="s">
        <v>28</v>
      </c>
      <c r="B22" s="102"/>
      <c r="C22" s="97"/>
      <c r="D22" s="182">
        <f t="shared" si="4"/>
        <v>0</v>
      </c>
      <c r="E22" s="186">
        <f t="shared" si="1"/>
        <v>0</v>
      </c>
      <c r="F22" s="35"/>
      <c r="G22" s="220"/>
      <c r="H22" s="102"/>
      <c r="I22" s="5"/>
      <c r="J22" s="182">
        <f t="shared" si="2"/>
        <v>0</v>
      </c>
      <c r="K22" s="5"/>
      <c r="L22" s="180">
        <f>Isère!Q8</f>
        <v>0</v>
      </c>
      <c r="M22" s="186">
        <f t="shared" si="3"/>
        <v>0</v>
      </c>
      <c r="N22" s="35"/>
      <c r="O22" s="223"/>
      <c r="S22" s="121"/>
      <c r="T22" s="121"/>
    </row>
    <row r="23" spans="1:20" ht="18">
      <c r="A23" s="172" t="s">
        <v>29</v>
      </c>
      <c r="B23" s="102">
        <v>1</v>
      </c>
      <c r="C23" s="97">
        <v>1</v>
      </c>
      <c r="D23" s="182">
        <f t="shared" si="4"/>
        <v>0</v>
      </c>
      <c r="E23" s="186">
        <f t="shared" si="1"/>
        <v>0</v>
      </c>
      <c r="F23" s="35"/>
      <c r="G23" s="220"/>
      <c r="H23" s="102">
        <v>5</v>
      </c>
      <c r="I23" s="5"/>
      <c r="J23" s="182">
        <f t="shared" si="2"/>
        <v>1</v>
      </c>
      <c r="K23" s="5">
        <v>1</v>
      </c>
      <c r="L23" s="180">
        <f>Isère!Q9</f>
        <v>1</v>
      </c>
      <c r="M23" s="186">
        <f t="shared" si="3"/>
        <v>6</v>
      </c>
      <c r="N23" s="35"/>
      <c r="O23" s="223"/>
      <c r="S23" s="121"/>
      <c r="T23" s="121"/>
    </row>
    <row r="24" spans="1:20" ht="18">
      <c r="A24" s="172" t="s">
        <v>30</v>
      </c>
      <c r="B24" s="102">
        <v>1</v>
      </c>
      <c r="C24" s="97"/>
      <c r="D24" s="182">
        <f t="shared" si="4"/>
        <v>0</v>
      </c>
      <c r="E24" s="186">
        <f t="shared" si="1"/>
        <v>1</v>
      </c>
      <c r="F24" s="35"/>
      <c r="G24" s="220"/>
      <c r="H24" s="102">
        <v>2</v>
      </c>
      <c r="I24" s="5"/>
      <c r="J24" s="182">
        <f t="shared" si="2"/>
        <v>0</v>
      </c>
      <c r="K24" s="5"/>
      <c r="L24" s="180">
        <f>Isère!Q10</f>
        <v>0</v>
      </c>
      <c r="M24" s="186">
        <f t="shared" si="3"/>
        <v>2</v>
      </c>
      <c r="N24" s="35"/>
      <c r="O24" s="223"/>
      <c r="S24" s="121"/>
      <c r="T24" s="121"/>
    </row>
    <row r="25" spans="1:20" ht="18">
      <c r="A25" s="172" t="s">
        <v>31</v>
      </c>
      <c r="B25" s="102"/>
      <c r="C25" s="97"/>
      <c r="D25" s="182">
        <f t="shared" si="4"/>
        <v>0</v>
      </c>
      <c r="E25" s="186">
        <f t="shared" si="1"/>
        <v>0</v>
      </c>
      <c r="F25" s="35"/>
      <c r="G25" s="220"/>
      <c r="H25" s="102"/>
      <c r="I25" s="5"/>
      <c r="J25" s="182">
        <f t="shared" si="2"/>
        <v>0</v>
      </c>
      <c r="K25" s="5"/>
      <c r="L25" s="180">
        <f>Isère!Q11</f>
        <v>0</v>
      </c>
      <c r="M25" s="186">
        <f t="shared" si="3"/>
        <v>0</v>
      </c>
      <c r="N25" s="35"/>
      <c r="O25" s="223"/>
      <c r="S25" s="121"/>
      <c r="T25" s="121"/>
    </row>
    <row r="26" spans="1:20" ht="18">
      <c r="A26" s="172" t="s">
        <v>32</v>
      </c>
      <c r="B26" s="102"/>
      <c r="C26" s="97"/>
      <c r="D26" s="182">
        <f t="shared" si="4"/>
        <v>0</v>
      </c>
      <c r="E26" s="186">
        <f t="shared" si="1"/>
        <v>0</v>
      </c>
      <c r="F26" s="35"/>
      <c r="G26" s="220"/>
      <c r="H26" s="102">
        <v>2</v>
      </c>
      <c r="I26" s="5"/>
      <c r="J26" s="182">
        <f t="shared" si="2"/>
        <v>0</v>
      </c>
      <c r="K26" s="5"/>
      <c r="L26" s="180">
        <f>Isère!Q12</f>
        <v>0</v>
      </c>
      <c r="M26" s="186">
        <f t="shared" si="3"/>
        <v>2</v>
      </c>
      <c r="N26" s="35"/>
      <c r="O26" s="223"/>
      <c r="S26" s="121"/>
      <c r="T26" s="121"/>
    </row>
    <row r="27" spans="1:20" ht="18">
      <c r="A27" s="172" t="s">
        <v>33</v>
      </c>
      <c r="B27" s="102"/>
      <c r="C27" s="97"/>
      <c r="D27" s="182">
        <f t="shared" si="4"/>
        <v>0</v>
      </c>
      <c r="E27" s="186">
        <f t="shared" si="1"/>
        <v>0</v>
      </c>
      <c r="F27" s="35"/>
      <c r="G27" s="220"/>
      <c r="H27" s="102"/>
      <c r="I27" s="5"/>
      <c r="J27" s="182">
        <f t="shared" si="2"/>
        <v>0</v>
      </c>
      <c r="K27" s="5"/>
      <c r="L27" s="180">
        <f>Isère!Q13</f>
        <v>0</v>
      </c>
      <c r="M27" s="186">
        <f t="shared" si="3"/>
        <v>0</v>
      </c>
      <c r="N27" s="35"/>
      <c r="O27" s="223"/>
      <c r="S27" s="121"/>
      <c r="T27" s="121"/>
    </row>
    <row r="28" spans="1:20" ht="18">
      <c r="A28" s="172" t="s">
        <v>34</v>
      </c>
      <c r="B28" s="102"/>
      <c r="C28" s="97"/>
      <c r="D28" s="182">
        <f t="shared" si="4"/>
        <v>0</v>
      </c>
      <c r="E28" s="186">
        <f t="shared" si="1"/>
        <v>0</v>
      </c>
      <c r="F28" s="35"/>
      <c r="G28" s="220"/>
      <c r="H28" s="102"/>
      <c r="I28" s="5"/>
      <c r="J28" s="182">
        <f t="shared" si="2"/>
        <v>0</v>
      </c>
      <c r="K28" s="5"/>
      <c r="L28" s="180">
        <f>Isère!Q14</f>
        <v>0</v>
      </c>
      <c r="M28" s="186">
        <f t="shared" si="3"/>
        <v>0</v>
      </c>
      <c r="N28" s="35"/>
      <c r="O28" s="223"/>
      <c r="S28" s="121"/>
      <c r="T28" s="121"/>
    </row>
    <row r="29" spans="1:20" ht="18.75" thickBot="1">
      <c r="A29" s="173" t="s">
        <v>35</v>
      </c>
      <c r="B29" s="103"/>
      <c r="C29" s="51"/>
      <c r="D29" s="183">
        <f>I29</f>
        <v>0</v>
      </c>
      <c r="E29" s="188">
        <f t="shared" si="1"/>
        <v>0</v>
      </c>
      <c r="F29" s="116"/>
      <c r="G29" s="221"/>
      <c r="H29" s="117">
        <v>1</v>
      </c>
      <c r="I29" s="61"/>
      <c r="J29" s="190">
        <f t="shared" si="2"/>
        <v>0</v>
      </c>
      <c r="K29" s="61"/>
      <c r="L29" s="181">
        <f>Isère!Q15</f>
        <v>0</v>
      </c>
      <c r="M29" s="187">
        <f t="shared" si="3"/>
        <v>1</v>
      </c>
      <c r="N29" s="116"/>
      <c r="O29" s="224"/>
      <c r="S29" s="121"/>
      <c r="T29" s="121"/>
    </row>
    <row r="30" spans="1:20" ht="18">
      <c r="A30" s="74" t="s">
        <v>36</v>
      </c>
      <c r="B30" s="170">
        <v>1</v>
      </c>
      <c r="C30" s="133"/>
      <c r="D30" s="180">
        <f>I30</f>
        <v>0</v>
      </c>
      <c r="E30" s="189">
        <f t="shared" si="1"/>
        <v>1</v>
      </c>
      <c r="F30" s="92"/>
      <c r="G30" s="219">
        <f>SUM(E30:E53)</f>
        <v>8</v>
      </c>
      <c r="H30" s="101">
        <v>3</v>
      </c>
      <c r="I30" s="42"/>
      <c r="J30" s="179">
        <f t="shared" si="2"/>
        <v>0</v>
      </c>
      <c r="K30" s="42">
        <v>2</v>
      </c>
      <c r="L30" s="179">
        <f>Savoie!Q4</f>
        <v>0</v>
      </c>
      <c r="M30" s="185">
        <f t="shared" si="3"/>
        <v>1</v>
      </c>
      <c r="N30" s="115"/>
      <c r="O30" s="222">
        <f>SUM(M30:M53)</f>
        <v>17</v>
      </c>
      <c r="S30" s="121"/>
      <c r="T30" s="121"/>
    </row>
    <row r="31" spans="1:20" ht="18">
      <c r="A31" s="70" t="s">
        <v>37</v>
      </c>
      <c r="B31" s="102"/>
      <c r="C31" s="5"/>
      <c r="D31" s="180">
        <f>I31</f>
        <v>0</v>
      </c>
      <c r="E31" s="186">
        <f t="shared" si="1"/>
        <v>0</v>
      </c>
      <c r="F31" s="36"/>
      <c r="G31" s="220"/>
      <c r="H31" s="102"/>
      <c r="I31" s="5"/>
      <c r="J31" s="182">
        <f t="shared" si="2"/>
        <v>0</v>
      </c>
      <c r="K31" s="5"/>
      <c r="L31" s="182">
        <f>Savoie!Q5</f>
        <v>1</v>
      </c>
      <c r="M31" s="186">
        <f>H31-I31+J31-K31+L31</f>
        <v>1</v>
      </c>
      <c r="N31" s="35"/>
      <c r="O31" s="223"/>
      <c r="S31" s="121"/>
      <c r="T31" s="121"/>
    </row>
    <row r="32" spans="1:20" ht="18">
      <c r="A32" s="70" t="s">
        <v>58</v>
      </c>
      <c r="B32" s="102">
        <v>2</v>
      </c>
      <c r="C32" s="5"/>
      <c r="D32" s="180">
        <f aca="true" t="shared" si="5" ref="D32:D51">I32</f>
        <v>0</v>
      </c>
      <c r="E32" s="186">
        <f t="shared" si="1"/>
        <v>2</v>
      </c>
      <c r="F32" s="36"/>
      <c r="G32" s="220"/>
      <c r="H32" s="102">
        <v>5</v>
      </c>
      <c r="I32" s="5"/>
      <c r="J32" s="182">
        <f t="shared" si="2"/>
        <v>0</v>
      </c>
      <c r="K32" s="5"/>
      <c r="L32" s="182">
        <f>Savoie!Q7</f>
        <v>0</v>
      </c>
      <c r="M32" s="186">
        <f t="shared" si="3"/>
        <v>5</v>
      </c>
      <c r="N32" s="35"/>
      <c r="O32" s="223"/>
      <c r="S32" s="121"/>
      <c r="T32" s="121"/>
    </row>
    <row r="33" spans="1:15" ht="18">
      <c r="A33" s="70" t="s">
        <v>38</v>
      </c>
      <c r="B33" s="102"/>
      <c r="C33" s="5"/>
      <c r="D33" s="180">
        <f t="shared" si="5"/>
        <v>0</v>
      </c>
      <c r="E33" s="186">
        <f t="shared" si="1"/>
        <v>0</v>
      </c>
      <c r="F33" s="36"/>
      <c r="G33" s="220"/>
      <c r="H33" s="102"/>
      <c r="I33" s="5"/>
      <c r="J33" s="182">
        <f t="shared" si="2"/>
        <v>0</v>
      </c>
      <c r="K33" s="5"/>
      <c r="L33" s="182">
        <f>Savoie!Q8</f>
        <v>0</v>
      </c>
      <c r="M33" s="186">
        <f t="shared" si="3"/>
        <v>0</v>
      </c>
      <c r="N33" s="35"/>
      <c r="O33" s="223"/>
    </row>
    <row r="34" spans="1:15" ht="18">
      <c r="A34" s="70" t="s">
        <v>39</v>
      </c>
      <c r="B34" s="102"/>
      <c r="C34" s="5"/>
      <c r="D34" s="180">
        <f t="shared" si="5"/>
        <v>0</v>
      </c>
      <c r="E34" s="186">
        <f t="shared" si="1"/>
        <v>0</v>
      </c>
      <c r="F34" s="36"/>
      <c r="G34" s="220"/>
      <c r="H34" s="102"/>
      <c r="I34" s="5"/>
      <c r="J34" s="182">
        <f t="shared" si="2"/>
        <v>0</v>
      </c>
      <c r="K34" s="5"/>
      <c r="L34" s="182">
        <f>Savoie!Q9</f>
        <v>0</v>
      </c>
      <c r="M34" s="186">
        <f t="shared" si="3"/>
        <v>0</v>
      </c>
      <c r="N34" s="35"/>
      <c r="O34" s="223"/>
    </row>
    <row r="35" spans="1:15" ht="18">
      <c r="A35" s="70" t="s">
        <v>59</v>
      </c>
      <c r="B35" s="102">
        <v>1</v>
      </c>
      <c r="C35" s="5"/>
      <c r="D35" s="180">
        <f t="shared" si="5"/>
        <v>0</v>
      </c>
      <c r="E35" s="186">
        <f t="shared" si="1"/>
        <v>1</v>
      </c>
      <c r="F35" s="36"/>
      <c r="G35" s="220"/>
      <c r="H35" s="102"/>
      <c r="I35" s="5"/>
      <c r="J35" s="182">
        <f t="shared" si="2"/>
        <v>0</v>
      </c>
      <c r="K35" s="5"/>
      <c r="L35" s="182">
        <f>Savoie!Q10</f>
        <v>0</v>
      </c>
      <c r="M35" s="186">
        <f t="shared" si="3"/>
        <v>0</v>
      </c>
      <c r="N35" s="35"/>
      <c r="O35" s="223"/>
    </row>
    <row r="36" spans="1:15" ht="18">
      <c r="A36" s="70" t="s">
        <v>63</v>
      </c>
      <c r="B36" s="102">
        <v>2</v>
      </c>
      <c r="C36" s="5">
        <v>1</v>
      </c>
      <c r="D36" s="180">
        <f t="shared" si="5"/>
        <v>0</v>
      </c>
      <c r="E36" s="186">
        <f t="shared" si="1"/>
        <v>1</v>
      </c>
      <c r="F36" s="36"/>
      <c r="G36" s="220"/>
      <c r="H36" s="102"/>
      <c r="I36" s="5"/>
      <c r="J36" s="182">
        <f t="shared" si="2"/>
        <v>1</v>
      </c>
      <c r="K36" s="5"/>
      <c r="L36" s="182">
        <f>Savoie!Q11</f>
        <v>0</v>
      </c>
      <c r="M36" s="186">
        <f t="shared" si="3"/>
        <v>1</v>
      </c>
      <c r="N36" s="35"/>
      <c r="O36" s="223"/>
    </row>
    <row r="37" spans="1:15" ht="18">
      <c r="A37" s="70" t="s">
        <v>40</v>
      </c>
      <c r="B37" s="102">
        <v>1</v>
      </c>
      <c r="C37" s="5">
        <v>1</v>
      </c>
      <c r="D37" s="180">
        <f t="shared" si="5"/>
        <v>0</v>
      </c>
      <c r="E37" s="186">
        <f t="shared" si="1"/>
        <v>0</v>
      </c>
      <c r="F37" s="36"/>
      <c r="G37" s="220"/>
      <c r="H37" s="102">
        <v>3</v>
      </c>
      <c r="I37" s="5"/>
      <c r="J37" s="182">
        <f t="shared" si="2"/>
        <v>1</v>
      </c>
      <c r="K37" s="5">
        <v>1</v>
      </c>
      <c r="L37" s="182">
        <f>Savoie!Q12</f>
        <v>0</v>
      </c>
      <c r="M37" s="186">
        <f t="shared" si="3"/>
        <v>3</v>
      </c>
      <c r="N37" s="35"/>
      <c r="O37" s="223"/>
    </row>
    <row r="38" spans="1:15" ht="18">
      <c r="A38" s="70" t="s">
        <v>41</v>
      </c>
      <c r="B38" s="102"/>
      <c r="C38" s="5"/>
      <c r="D38" s="180">
        <f t="shared" si="5"/>
        <v>0</v>
      </c>
      <c r="E38" s="186">
        <f t="shared" si="1"/>
        <v>0</v>
      </c>
      <c r="F38" s="36"/>
      <c r="G38" s="220"/>
      <c r="H38" s="102"/>
      <c r="I38" s="5"/>
      <c r="J38" s="182">
        <f t="shared" si="2"/>
        <v>0</v>
      </c>
      <c r="K38" s="5"/>
      <c r="L38" s="182">
        <f>Savoie!Q13</f>
        <v>0</v>
      </c>
      <c r="M38" s="186">
        <f t="shared" si="3"/>
        <v>0</v>
      </c>
      <c r="N38" s="35"/>
      <c r="O38" s="223"/>
    </row>
    <row r="39" spans="1:15" ht="18">
      <c r="A39" s="70" t="s">
        <v>42</v>
      </c>
      <c r="B39" s="102"/>
      <c r="C39" s="5"/>
      <c r="D39" s="180">
        <f t="shared" si="5"/>
        <v>0</v>
      </c>
      <c r="E39" s="186">
        <f t="shared" si="1"/>
        <v>0</v>
      </c>
      <c r="F39" s="36"/>
      <c r="G39" s="220"/>
      <c r="H39" s="102"/>
      <c r="I39" s="5"/>
      <c r="J39" s="182">
        <f t="shared" si="2"/>
        <v>0</v>
      </c>
      <c r="K39" s="5"/>
      <c r="L39" s="182">
        <f>Savoie!Q14</f>
        <v>0</v>
      </c>
      <c r="M39" s="186">
        <f t="shared" si="3"/>
        <v>0</v>
      </c>
      <c r="N39" s="35"/>
      <c r="O39" s="223"/>
    </row>
    <row r="40" spans="1:15" ht="18">
      <c r="A40" s="70" t="s">
        <v>43</v>
      </c>
      <c r="B40" s="102">
        <v>1</v>
      </c>
      <c r="C40" s="5"/>
      <c r="D40" s="180">
        <f t="shared" si="5"/>
        <v>0</v>
      </c>
      <c r="E40" s="186">
        <f t="shared" si="1"/>
        <v>1</v>
      </c>
      <c r="F40" s="36"/>
      <c r="G40" s="220"/>
      <c r="H40" s="102">
        <v>1</v>
      </c>
      <c r="I40" s="5"/>
      <c r="J40" s="182">
        <f t="shared" si="2"/>
        <v>0</v>
      </c>
      <c r="K40" s="5"/>
      <c r="L40" s="182">
        <f>Savoie!Q15</f>
        <v>1</v>
      </c>
      <c r="M40" s="186">
        <f t="shared" si="3"/>
        <v>2</v>
      </c>
      <c r="N40" s="35"/>
      <c r="O40" s="223"/>
    </row>
    <row r="41" spans="1:15" ht="18">
      <c r="A41" s="70" t="s">
        <v>44</v>
      </c>
      <c r="B41" s="102"/>
      <c r="C41" s="5"/>
      <c r="D41" s="180">
        <f t="shared" si="5"/>
        <v>0</v>
      </c>
      <c r="E41" s="186">
        <f t="shared" si="1"/>
        <v>0</v>
      </c>
      <c r="F41" s="36"/>
      <c r="G41" s="220"/>
      <c r="H41" s="102">
        <v>1</v>
      </c>
      <c r="I41" s="5"/>
      <c r="J41" s="182">
        <f t="shared" si="2"/>
        <v>0</v>
      </c>
      <c r="K41" s="5"/>
      <c r="L41" s="182">
        <f>Savoie!Q16</f>
        <v>0</v>
      </c>
      <c r="M41" s="186">
        <f t="shared" si="3"/>
        <v>1</v>
      </c>
      <c r="N41" s="35"/>
      <c r="O41" s="223"/>
    </row>
    <row r="42" spans="1:15" ht="18">
      <c r="A42" s="70" t="s">
        <v>45</v>
      </c>
      <c r="B42" s="102">
        <v>1</v>
      </c>
      <c r="C42" s="5"/>
      <c r="D42" s="180">
        <f t="shared" si="5"/>
        <v>0</v>
      </c>
      <c r="E42" s="186">
        <f t="shared" si="1"/>
        <v>1</v>
      </c>
      <c r="F42" s="36"/>
      <c r="G42" s="220"/>
      <c r="H42" s="102">
        <v>1</v>
      </c>
      <c r="I42" s="5"/>
      <c r="J42" s="182">
        <f t="shared" si="2"/>
        <v>0</v>
      </c>
      <c r="K42" s="5"/>
      <c r="L42" s="182">
        <f>Savoie!Q17</f>
        <v>0</v>
      </c>
      <c r="M42" s="186">
        <f t="shared" si="3"/>
        <v>1</v>
      </c>
      <c r="N42" s="35"/>
      <c r="O42" s="223"/>
    </row>
    <row r="43" spans="1:15" ht="18">
      <c r="A43" s="70" t="s">
        <v>46</v>
      </c>
      <c r="B43" s="102"/>
      <c r="C43" s="5"/>
      <c r="D43" s="180">
        <f t="shared" si="5"/>
        <v>0</v>
      </c>
      <c r="E43" s="186">
        <f t="shared" si="1"/>
        <v>0</v>
      </c>
      <c r="F43" s="36"/>
      <c r="G43" s="220"/>
      <c r="H43" s="102">
        <v>1</v>
      </c>
      <c r="I43" s="5"/>
      <c r="J43" s="182">
        <f t="shared" si="2"/>
        <v>0</v>
      </c>
      <c r="K43" s="5"/>
      <c r="L43" s="182">
        <f>Savoie!Q18</f>
        <v>0</v>
      </c>
      <c r="M43" s="186">
        <f t="shared" si="3"/>
        <v>1</v>
      </c>
      <c r="N43" s="35"/>
      <c r="O43" s="223"/>
    </row>
    <row r="44" spans="1:15" ht="18">
      <c r="A44" s="70" t="s">
        <v>47</v>
      </c>
      <c r="B44" s="102"/>
      <c r="C44" s="5"/>
      <c r="D44" s="180">
        <f t="shared" si="5"/>
        <v>0</v>
      </c>
      <c r="E44" s="186">
        <f t="shared" si="1"/>
        <v>0</v>
      </c>
      <c r="F44" s="36"/>
      <c r="G44" s="220"/>
      <c r="H44" s="102"/>
      <c r="I44" s="5"/>
      <c r="J44" s="182">
        <f t="shared" si="2"/>
        <v>0</v>
      </c>
      <c r="K44" s="5"/>
      <c r="L44" s="182">
        <f>Savoie!Q19</f>
        <v>0</v>
      </c>
      <c r="M44" s="186">
        <f t="shared" si="3"/>
        <v>0</v>
      </c>
      <c r="N44" s="35"/>
      <c r="O44" s="223"/>
    </row>
    <row r="45" spans="1:15" ht="18">
      <c r="A45" s="70" t="s">
        <v>48</v>
      </c>
      <c r="B45" s="102"/>
      <c r="C45" s="5"/>
      <c r="D45" s="180">
        <f t="shared" si="5"/>
        <v>0</v>
      </c>
      <c r="E45" s="186">
        <f t="shared" si="1"/>
        <v>0</v>
      </c>
      <c r="F45" s="36"/>
      <c r="G45" s="220"/>
      <c r="H45" s="102"/>
      <c r="I45" s="5"/>
      <c r="J45" s="182">
        <f t="shared" si="2"/>
        <v>0</v>
      </c>
      <c r="K45" s="5"/>
      <c r="L45" s="182">
        <f>Savoie!Q20</f>
        <v>0</v>
      </c>
      <c r="M45" s="186">
        <f t="shared" si="3"/>
        <v>0</v>
      </c>
      <c r="N45" s="35"/>
      <c r="O45" s="223"/>
    </row>
    <row r="46" spans="1:15" ht="18">
      <c r="A46" s="70" t="s">
        <v>49</v>
      </c>
      <c r="B46" s="102"/>
      <c r="C46" s="5"/>
      <c r="D46" s="180">
        <f t="shared" si="5"/>
        <v>0</v>
      </c>
      <c r="E46" s="186">
        <f t="shared" si="1"/>
        <v>0</v>
      </c>
      <c r="F46" s="36"/>
      <c r="G46" s="220"/>
      <c r="H46" s="102"/>
      <c r="I46" s="5"/>
      <c r="J46" s="182">
        <f t="shared" si="2"/>
        <v>0</v>
      </c>
      <c r="K46" s="5"/>
      <c r="L46" s="182">
        <f>Savoie!Q21</f>
        <v>0</v>
      </c>
      <c r="M46" s="186">
        <f t="shared" si="3"/>
        <v>0</v>
      </c>
      <c r="N46" s="35"/>
      <c r="O46" s="223"/>
    </row>
    <row r="47" spans="1:15" ht="18">
      <c r="A47" s="70" t="s">
        <v>50</v>
      </c>
      <c r="B47" s="102"/>
      <c r="C47" s="5"/>
      <c r="D47" s="180">
        <f t="shared" si="5"/>
        <v>0</v>
      </c>
      <c r="E47" s="186">
        <f t="shared" si="1"/>
        <v>0</v>
      </c>
      <c r="F47" s="36"/>
      <c r="G47" s="220"/>
      <c r="H47" s="102"/>
      <c r="I47" s="5"/>
      <c r="J47" s="182">
        <f t="shared" si="2"/>
        <v>0</v>
      </c>
      <c r="K47" s="5"/>
      <c r="L47" s="182">
        <f>Savoie!Q22</f>
        <v>0</v>
      </c>
      <c r="M47" s="186">
        <f>H47-I47+J47-K47+L47</f>
        <v>0</v>
      </c>
      <c r="N47" s="35"/>
      <c r="O47" s="223"/>
    </row>
    <row r="48" spans="1:15" ht="18">
      <c r="A48" s="70" t="s">
        <v>51</v>
      </c>
      <c r="B48" s="102"/>
      <c r="C48" s="5"/>
      <c r="D48" s="180">
        <f t="shared" si="5"/>
        <v>0</v>
      </c>
      <c r="E48" s="186">
        <f t="shared" si="1"/>
        <v>0</v>
      </c>
      <c r="F48" s="36"/>
      <c r="G48" s="220"/>
      <c r="H48" s="102"/>
      <c r="I48" s="5"/>
      <c r="J48" s="182">
        <f t="shared" si="2"/>
        <v>0</v>
      </c>
      <c r="K48" s="5"/>
      <c r="L48" s="182">
        <f>Savoie!Q23</f>
        <v>0</v>
      </c>
      <c r="M48" s="186">
        <f t="shared" si="3"/>
        <v>0</v>
      </c>
      <c r="N48" s="35"/>
      <c r="O48" s="223"/>
    </row>
    <row r="49" spans="1:15" ht="18">
      <c r="A49" s="70" t="s">
        <v>52</v>
      </c>
      <c r="B49" s="102"/>
      <c r="C49" s="5"/>
      <c r="D49" s="180">
        <f t="shared" si="5"/>
        <v>0</v>
      </c>
      <c r="E49" s="186">
        <f t="shared" si="1"/>
        <v>0</v>
      </c>
      <c r="F49" s="36"/>
      <c r="G49" s="220"/>
      <c r="H49" s="102"/>
      <c r="I49" s="5"/>
      <c r="J49" s="182">
        <f t="shared" si="2"/>
        <v>0</v>
      </c>
      <c r="K49" s="5"/>
      <c r="L49" s="182">
        <f>Savoie!Q24</f>
        <v>0</v>
      </c>
      <c r="M49" s="186">
        <f t="shared" si="3"/>
        <v>0</v>
      </c>
      <c r="N49" s="35"/>
      <c r="O49" s="223"/>
    </row>
    <row r="50" spans="1:15" ht="18">
      <c r="A50" s="70" t="s">
        <v>53</v>
      </c>
      <c r="B50" s="102"/>
      <c r="C50" s="5"/>
      <c r="D50" s="180">
        <f t="shared" si="5"/>
        <v>0</v>
      </c>
      <c r="E50" s="186">
        <f t="shared" si="1"/>
        <v>0</v>
      </c>
      <c r="F50" s="36"/>
      <c r="G50" s="220"/>
      <c r="H50" s="102"/>
      <c r="I50" s="5"/>
      <c r="J50" s="182">
        <f t="shared" si="2"/>
        <v>0</v>
      </c>
      <c r="K50" s="5"/>
      <c r="L50" s="182">
        <f>Savoie!Q25</f>
        <v>0</v>
      </c>
      <c r="M50" s="186">
        <f t="shared" si="3"/>
        <v>0</v>
      </c>
      <c r="N50" s="35"/>
      <c r="O50" s="223"/>
    </row>
    <row r="51" spans="1:15" ht="18">
      <c r="A51" s="70" t="s">
        <v>54</v>
      </c>
      <c r="B51" s="102">
        <v>1</v>
      </c>
      <c r="C51" s="5"/>
      <c r="D51" s="180">
        <f t="shared" si="5"/>
        <v>0</v>
      </c>
      <c r="E51" s="186">
        <f t="shared" si="1"/>
        <v>1</v>
      </c>
      <c r="F51" s="36"/>
      <c r="G51" s="220"/>
      <c r="H51" s="102">
        <v>1</v>
      </c>
      <c r="I51" s="5"/>
      <c r="J51" s="182">
        <f t="shared" si="2"/>
        <v>0</v>
      </c>
      <c r="K51" s="5">
        <v>1</v>
      </c>
      <c r="L51" s="182">
        <f>Savoie!Q26</f>
        <v>0</v>
      </c>
      <c r="M51" s="186">
        <f t="shared" si="3"/>
        <v>0</v>
      </c>
      <c r="N51" s="35"/>
      <c r="O51" s="223"/>
    </row>
    <row r="52" spans="1:15" ht="18">
      <c r="A52" s="70" t="s">
        <v>55</v>
      </c>
      <c r="B52" s="102"/>
      <c r="C52" s="5"/>
      <c r="D52" s="180">
        <f>I52</f>
        <v>0</v>
      </c>
      <c r="E52" s="186">
        <f t="shared" si="1"/>
        <v>0</v>
      </c>
      <c r="F52" s="36"/>
      <c r="G52" s="220"/>
      <c r="H52" s="102"/>
      <c r="I52" s="5"/>
      <c r="J52" s="182">
        <f t="shared" si="2"/>
        <v>0</v>
      </c>
      <c r="K52" s="5"/>
      <c r="L52" s="182">
        <f>Savoie!Q27</f>
        <v>1</v>
      </c>
      <c r="M52" s="186">
        <f t="shared" si="3"/>
        <v>1</v>
      </c>
      <c r="N52" s="35"/>
      <c r="O52" s="223"/>
    </row>
    <row r="53" spans="1:15" ht="18.75" thickBot="1">
      <c r="A53" s="71" t="s">
        <v>56</v>
      </c>
      <c r="B53" s="103"/>
      <c r="C53" s="3"/>
      <c r="D53" s="184">
        <f>I53</f>
        <v>0</v>
      </c>
      <c r="E53" s="188">
        <f t="shared" si="1"/>
        <v>0</v>
      </c>
      <c r="F53" s="93"/>
      <c r="G53" s="221"/>
      <c r="H53" s="103"/>
      <c r="I53" s="3"/>
      <c r="J53" s="183">
        <f t="shared" si="2"/>
        <v>0</v>
      </c>
      <c r="K53" s="3"/>
      <c r="L53" s="183">
        <f>Savoie!Q28</f>
        <v>0</v>
      </c>
      <c r="M53" s="188">
        <f t="shared" si="3"/>
        <v>0</v>
      </c>
      <c r="N53" s="116"/>
      <c r="O53" s="224"/>
    </row>
    <row r="54" spans="1:14" ht="18.75" thickBot="1">
      <c r="A54" s="75"/>
      <c r="B54" s="9">
        <f>SUM(B4:B53)</f>
        <v>22</v>
      </c>
      <c r="C54" s="10">
        <f>SUM(C4:C53)</f>
        <v>5</v>
      </c>
      <c r="D54" s="10">
        <f>SUM(D4:D53)</f>
        <v>4</v>
      </c>
      <c r="E54" s="11">
        <f>SUM(E4:E53)</f>
        <v>21</v>
      </c>
      <c r="F54" s="91">
        <f>SUM(F4:F53)</f>
        <v>0</v>
      </c>
      <c r="H54" s="112">
        <f>SUM(H4:H53)</f>
        <v>34</v>
      </c>
      <c r="I54" s="111">
        <f>SUM(I4:I53)</f>
        <v>4</v>
      </c>
      <c r="J54" s="17">
        <f>SUM(J4:J53)</f>
        <v>5</v>
      </c>
      <c r="K54" s="17">
        <f>SUM(K4:K53)</f>
        <v>6</v>
      </c>
      <c r="L54" s="17">
        <f>SUM(L4:L53)</f>
        <v>7</v>
      </c>
      <c r="M54" s="20">
        <f t="shared" si="3"/>
        <v>36</v>
      </c>
      <c r="N54" s="91">
        <f>SUM(N4:N53)</f>
        <v>0</v>
      </c>
    </row>
    <row r="56" spans="1:9" ht="18">
      <c r="A56" s="13"/>
      <c r="C56"/>
      <c r="I56"/>
    </row>
  </sheetData>
  <sheetProtection/>
  <mergeCells count="10">
    <mergeCell ref="B1:G1"/>
    <mergeCell ref="H1:O1"/>
    <mergeCell ref="G2:G3"/>
    <mergeCell ref="O2:O3"/>
    <mergeCell ref="G30:G53"/>
    <mergeCell ref="G18:G29"/>
    <mergeCell ref="G4:G17"/>
    <mergeCell ref="O4:O17"/>
    <mergeCell ref="O18:O29"/>
    <mergeCell ref="O30:O53"/>
  </mergeCells>
  <printOptions gridLines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7"/>
  <sheetViews>
    <sheetView showZeros="0" zoomScale="65" zoomScaleNormal="65" zoomScalePageLayoutView="0" workbookViewId="0" topLeftCell="A1">
      <selection activeCell="Q12" sqref="Q12"/>
    </sheetView>
  </sheetViews>
  <sheetFormatPr defaultColWidth="11.421875" defaultRowHeight="12.75"/>
  <cols>
    <col min="1" max="1" width="22.28125" style="6" bestFit="1" customWidth="1"/>
    <col min="2" max="2" width="8.421875" style="1" bestFit="1" customWidth="1"/>
    <col min="3" max="3" width="9.140625" style="1" bestFit="1" customWidth="1"/>
    <col min="4" max="4" width="9.57421875" style="1" bestFit="1" customWidth="1"/>
    <col min="5" max="5" width="8.00390625" style="14" bestFit="1" customWidth="1"/>
    <col min="6" max="6" width="8.00390625" style="14" customWidth="1"/>
    <col min="7" max="7" width="2.7109375" style="14" customWidth="1"/>
    <col min="8" max="8" width="8.421875" style="1" bestFit="1" customWidth="1"/>
    <col min="9" max="10" width="4.28125" style="1" customWidth="1"/>
    <col min="11" max="11" width="8.00390625" style="14" bestFit="1" customWidth="1"/>
    <col min="12" max="12" width="8.00390625" style="14" customWidth="1"/>
    <col min="13" max="14" width="5.140625" style="1" customWidth="1"/>
    <col min="15" max="15" width="2.7109375" style="1" customWidth="1"/>
    <col min="16" max="16" width="8.421875" style="1" bestFit="1" customWidth="1"/>
    <col min="17" max="18" width="4.28125" style="1" customWidth="1"/>
    <col min="19" max="19" width="8.00390625" style="14" bestFit="1" customWidth="1"/>
    <col min="20" max="20" width="8.00390625" style="14" customWidth="1"/>
    <col min="21" max="22" width="5.140625" style="1" customWidth="1"/>
    <col min="23" max="23" width="2.7109375" style="1" customWidth="1"/>
    <col min="24" max="24" width="8.421875" style="1" bestFit="1" customWidth="1"/>
    <col min="25" max="26" width="5.421875" style="1" customWidth="1"/>
    <col min="27" max="28" width="8.00390625" style="14" customWidth="1"/>
    <col min="29" max="30" width="5.140625" style="1" customWidth="1"/>
    <col min="31" max="31" width="2.7109375" style="1" customWidth="1"/>
    <col min="32" max="32" width="8.421875" style="1" bestFit="1" customWidth="1"/>
    <col min="33" max="33" width="9.140625" style="1" bestFit="1" customWidth="1"/>
    <col min="34" max="34" width="8.00390625" style="14" bestFit="1" customWidth="1"/>
    <col min="35" max="35" width="8.00390625" style="14" customWidth="1"/>
    <col min="36" max="36" width="9.57421875" style="1" bestFit="1" customWidth="1"/>
    <col min="37" max="37" width="3.7109375" style="2" bestFit="1" customWidth="1"/>
    <col min="38" max="38" width="5.28125" style="2" customWidth="1"/>
    <col min="39" max="39" width="4.28125" style="2" bestFit="1" customWidth="1"/>
    <col min="40" max="16384" width="11.421875" style="2" customWidth="1"/>
  </cols>
  <sheetData>
    <row r="1" spans="1:39" ht="18.75" thickBot="1">
      <c r="A1" s="7"/>
      <c r="B1" s="238" t="s">
        <v>68</v>
      </c>
      <c r="C1" s="239"/>
      <c r="D1" s="239"/>
      <c r="E1" s="239"/>
      <c r="F1" s="239"/>
      <c r="G1" s="150"/>
      <c r="H1" s="212" t="s">
        <v>0</v>
      </c>
      <c r="I1" s="213"/>
      <c r="J1" s="213"/>
      <c r="K1" s="213"/>
      <c r="L1" s="213"/>
      <c r="M1" s="213"/>
      <c r="N1" s="214"/>
      <c r="O1" s="154"/>
      <c r="P1" s="212" t="s">
        <v>1</v>
      </c>
      <c r="Q1" s="213"/>
      <c r="R1" s="213"/>
      <c r="S1" s="213"/>
      <c r="T1" s="213"/>
      <c r="U1" s="213"/>
      <c r="V1" s="214"/>
      <c r="W1" s="156"/>
      <c r="X1" s="212" t="s">
        <v>2</v>
      </c>
      <c r="Y1" s="213"/>
      <c r="Z1" s="213"/>
      <c r="AA1" s="213"/>
      <c r="AB1" s="213"/>
      <c r="AC1" s="213"/>
      <c r="AD1" s="213"/>
      <c r="AE1" s="154"/>
      <c r="AF1" s="212" t="s">
        <v>69</v>
      </c>
      <c r="AG1" s="213"/>
      <c r="AH1" s="213"/>
      <c r="AI1" s="213"/>
      <c r="AJ1" s="214"/>
      <c r="AK1" s="234" t="s">
        <v>19</v>
      </c>
      <c r="AL1" s="228" t="s">
        <v>21</v>
      </c>
      <c r="AM1" s="225" t="s">
        <v>61</v>
      </c>
    </row>
    <row r="2" spans="1:39" ht="18">
      <c r="A2" s="76"/>
      <c r="B2" s="41"/>
      <c r="C2" s="42" t="s">
        <v>3</v>
      </c>
      <c r="D2" s="42" t="s">
        <v>4</v>
      </c>
      <c r="E2" s="44" t="s">
        <v>5</v>
      </c>
      <c r="F2" s="45" t="s">
        <v>57</v>
      </c>
      <c r="G2" s="151"/>
      <c r="H2" s="43"/>
      <c r="I2" s="231" t="s">
        <v>3</v>
      </c>
      <c r="J2" s="237"/>
      <c r="K2" s="44" t="s">
        <v>5</v>
      </c>
      <c r="L2" s="45" t="s">
        <v>57</v>
      </c>
      <c r="M2" s="231" t="s">
        <v>4</v>
      </c>
      <c r="N2" s="232"/>
      <c r="O2" s="155"/>
      <c r="P2" s="43"/>
      <c r="Q2" s="231" t="s">
        <v>3</v>
      </c>
      <c r="R2" s="237"/>
      <c r="S2" s="44" t="s">
        <v>5</v>
      </c>
      <c r="T2" s="45" t="s">
        <v>57</v>
      </c>
      <c r="U2" s="231" t="s">
        <v>4</v>
      </c>
      <c r="V2" s="232"/>
      <c r="W2" s="150"/>
      <c r="X2" s="43"/>
      <c r="Y2" s="231" t="s">
        <v>3</v>
      </c>
      <c r="Z2" s="237"/>
      <c r="AA2" s="44" t="s">
        <v>5</v>
      </c>
      <c r="AB2" s="45" t="s">
        <v>57</v>
      </c>
      <c r="AC2" s="231" t="s">
        <v>4</v>
      </c>
      <c r="AD2" s="233"/>
      <c r="AE2" s="155"/>
      <c r="AF2" s="43"/>
      <c r="AG2" s="46" t="s">
        <v>3</v>
      </c>
      <c r="AH2" s="47" t="s">
        <v>5</v>
      </c>
      <c r="AI2" s="48" t="s">
        <v>57</v>
      </c>
      <c r="AJ2" s="49" t="s">
        <v>4</v>
      </c>
      <c r="AK2" s="235"/>
      <c r="AL2" s="229"/>
      <c r="AM2" s="226"/>
    </row>
    <row r="3" spans="1:39" s="4" customFormat="1" ht="18.75" thickBot="1">
      <c r="A3" s="124"/>
      <c r="B3" s="78" t="s">
        <v>72</v>
      </c>
      <c r="C3" s="3">
        <v>2</v>
      </c>
      <c r="D3" s="3">
        <v>2</v>
      </c>
      <c r="E3" s="79"/>
      <c r="F3" s="148"/>
      <c r="G3" s="152"/>
      <c r="H3" s="78" t="s">
        <v>72</v>
      </c>
      <c r="I3" s="61">
        <v>1</v>
      </c>
      <c r="J3" s="61">
        <v>3</v>
      </c>
      <c r="K3" s="84"/>
      <c r="L3" s="84"/>
      <c r="M3" s="61">
        <v>1</v>
      </c>
      <c r="N3" s="90">
        <v>3</v>
      </c>
      <c r="O3" s="155"/>
      <c r="P3" s="78" t="s">
        <v>72</v>
      </c>
      <c r="Q3" s="61">
        <v>2</v>
      </c>
      <c r="R3" s="61">
        <v>4</v>
      </c>
      <c r="S3" s="84"/>
      <c r="T3" s="84"/>
      <c r="U3" s="61">
        <v>2</v>
      </c>
      <c r="V3" s="90">
        <v>4</v>
      </c>
      <c r="W3" s="157"/>
      <c r="X3" s="78" t="s">
        <v>72</v>
      </c>
      <c r="Y3" s="3">
        <v>3</v>
      </c>
      <c r="Z3" s="3">
        <v>5</v>
      </c>
      <c r="AA3" s="51"/>
      <c r="AB3" s="51"/>
      <c r="AC3" s="3">
        <v>3</v>
      </c>
      <c r="AD3" s="149">
        <v>5</v>
      </c>
      <c r="AE3" s="155"/>
      <c r="AF3" s="78" t="s">
        <v>72</v>
      </c>
      <c r="AG3" s="61">
        <v>4</v>
      </c>
      <c r="AH3" s="84"/>
      <c r="AI3" s="89"/>
      <c r="AJ3" s="90">
        <v>4</v>
      </c>
      <c r="AK3" s="236"/>
      <c r="AL3" s="230" t="s">
        <v>20</v>
      </c>
      <c r="AM3" s="227"/>
    </row>
    <row r="4" spans="1:41" ht="18">
      <c r="A4" s="113" t="s">
        <v>6</v>
      </c>
      <c r="B4" s="191">
        <f>'Divisions 1 &amp; 2'!B4</f>
        <v>0</v>
      </c>
      <c r="C4" s="180">
        <f>'Divisions 1 &amp; 2'!C4</f>
        <v>0</v>
      </c>
      <c r="D4" s="180">
        <f>'Divisions 1 &amp; 2'!I4</f>
        <v>1</v>
      </c>
      <c r="E4" s="192">
        <f aca="true" t="shared" si="0" ref="E4:E17">B4+D4-C4</f>
        <v>1</v>
      </c>
      <c r="F4" s="193">
        <f>'Divisions 1 &amp; 2'!F4</f>
        <v>0</v>
      </c>
      <c r="G4" s="160"/>
      <c r="H4" s="200">
        <f>'Divisions 1 &amp; 2'!H4</f>
        <v>1</v>
      </c>
      <c r="I4" s="179">
        <f>'Divisions 1 &amp; 2'!I4</f>
        <v>1</v>
      </c>
      <c r="J4" s="179">
        <f>'Divisions 1 &amp; 2'!K4</f>
        <v>0</v>
      </c>
      <c r="K4" s="201">
        <f aca="true" t="shared" si="1" ref="K4:K17">H4+M4+N4-I4-J4</f>
        <v>1</v>
      </c>
      <c r="L4" s="82"/>
      <c r="M4" s="179">
        <f>C4</f>
        <v>0</v>
      </c>
      <c r="N4" s="202">
        <f>Q4</f>
        <v>1</v>
      </c>
      <c r="O4" s="174"/>
      <c r="P4" s="85">
        <v>1</v>
      </c>
      <c r="Q4" s="81">
        <v>1</v>
      </c>
      <c r="R4" s="81"/>
      <c r="S4" s="82">
        <f aca="true" t="shared" si="2" ref="S4:S17">P4+U4+V4-Q4-R4</f>
        <v>0</v>
      </c>
      <c r="T4" s="82"/>
      <c r="U4" s="81">
        <f>'Divisions 1 &amp; 2'!K4</f>
        <v>0</v>
      </c>
      <c r="V4" s="83">
        <f>Y4</f>
        <v>0</v>
      </c>
      <c r="W4" s="166"/>
      <c r="X4" s="55"/>
      <c r="Y4" s="38"/>
      <c r="Z4" s="38"/>
      <c r="AA4" s="39">
        <f aca="true" t="shared" si="3" ref="AA4:AA17">X4-Z4-Y4+AC4+AD4</f>
        <v>0</v>
      </c>
      <c r="AB4" s="39"/>
      <c r="AC4" s="38">
        <f aca="true" t="shared" si="4" ref="AC4:AC17">R4</f>
        <v>0</v>
      </c>
      <c r="AD4" s="86">
        <f>AG4</f>
        <v>0</v>
      </c>
      <c r="AE4" s="155"/>
      <c r="AF4" s="114"/>
      <c r="AG4" s="81"/>
      <c r="AH4" s="82">
        <f>AF4-AG4+AJ4</f>
        <v>0</v>
      </c>
      <c r="AI4" s="82"/>
      <c r="AJ4" s="105">
        <f>Z4</f>
        <v>0</v>
      </c>
      <c r="AK4" s="106">
        <f aca="true" t="shared" si="5" ref="AK4:AK17">E4+K4+S4+AA4</f>
        <v>2</v>
      </c>
      <c r="AL4" s="107">
        <f aca="true" t="shared" si="6" ref="AL4:AL17">F4+L4+T4+AB4</f>
        <v>0</v>
      </c>
      <c r="AM4" s="108">
        <f aca="true" t="shared" si="7" ref="AM4:AM17">AL4-AK4</f>
        <v>-2</v>
      </c>
      <c r="AO4" s="121"/>
    </row>
    <row r="5" spans="1:41" ht="18">
      <c r="A5" s="113" t="s">
        <v>7</v>
      </c>
      <c r="B5" s="194">
        <f>'Divisions 1 &amp; 2'!B5</f>
        <v>0</v>
      </c>
      <c r="C5" s="182">
        <f>'Divisions 1 &amp; 2'!C5</f>
        <v>0</v>
      </c>
      <c r="D5" s="182">
        <f>'Divisions 1 &amp; 2'!I5</f>
        <v>0</v>
      </c>
      <c r="E5" s="195">
        <f t="shared" si="0"/>
        <v>0</v>
      </c>
      <c r="F5" s="196">
        <f>'Divisions 1 &amp; 2'!F5</f>
        <v>0</v>
      </c>
      <c r="G5" s="160"/>
      <c r="H5" s="194">
        <f>'Divisions 1 &amp; 2'!H5</f>
        <v>0</v>
      </c>
      <c r="I5" s="182">
        <f>'Divisions 1 &amp; 2'!I5</f>
        <v>0</v>
      </c>
      <c r="J5" s="182">
        <f>'Divisions 1 &amp; 2'!K5</f>
        <v>0</v>
      </c>
      <c r="K5" s="195">
        <f t="shared" si="1"/>
        <v>0</v>
      </c>
      <c r="L5" s="18"/>
      <c r="M5" s="182">
        <f>C5</f>
        <v>0</v>
      </c>
      <c r="N5" s="203">
        <f>Q5</f>
        <v>0</v>
      </c>
      <c r="O5" s="174"/>
      <c r="P5" s="23"/>
      <c r="Q5" s="21"/>
      <c r="R5" s="22"/>
      <c r="S5" s="18">
        <f t="shared" si="2"/>
        <v>0</v>
      </c>
      <c r="T5" s="18"/>
      <c r="U5" s="21">
        <f>'Divisions 1 &amp; 2'!K5</f>
        <v>0</v>
      </c>
      <c r="V5" s="24">
        <f>Y5</f>
        <v>0</v>
      </c>
      <c r="W5" s="169"/>
      <c r="X5" s="56"/>
      <c r="Y5" s="21"/>
      <c r="Z5" s="21"/>
      <c r="AA5" s="18">
        <f t="shared" si="3"/>
        <v>0</v>
      </c>
      <c r="AB5" s="18"/>
      <c r="AC5" s="38">
        <f t="shared" si="4"/>
        <v>0</v>
      </c>
      <c r="AD5" s="87">
        <f>AG5</f>
        <v>0</v>
      </c>
      <c r="AE5" s="155"/>
      <c r="AF5" s="56"/>
      <c r="AG5" s="21"/>
      <c r="AH5" s="18">
        <f aca="true" t="shared" si="8" ref="AH5:AH17">AF5-AG5+AJ5</f>
        <v>0</v>
      </c>
      <c r="AI5" s="18"/>
      <c r="AJ5" s="87">
        <f>Z5</f>
        <v>0</v>
      </c>
      <c r="AK5" s="106">
        <f t="shared" si="5"/>
        <v>0</v>
      </c>
      <c r="AL5" s="107">
        <f t="shared" si="6"/>
        <v>0</v>
      </c>
      <c r="AM5" s="108">
        <f t="shared" si="7"/>
        <v>0</v>
      </c>
      <c r="AO5" s="121"/>
    </row>
    <row r="6" spans="1:41" ht="18">
      <c r="A6" s="113" t="s">
        <v>8</v>
      </c>
      <c r="B6" s="194">
        <f>'Divisions 1 &amp; 2'!B6</f>
        <v>0</v>
      </c>
      <c r="C6" s="182">
        <f>'Divisions 1 &amp; 2'!C6</f>
        <v>0</v>
      </c>
      <c r="D6" s="182">
        <f>'Divisions 1 &amp; 2'!I6</f>
        <v>0</v>
      </c>
      <c r="E6" s="195">
        <f t="shared" si="0"/>
        <v>0</v>
      </c>
      <c r="F6" s="196">
        <f>'Divisions 1 &amp; 2'!F6</f>
        <v>0</v>
      </c>
      <c r="G6" s="160"/>
      <c r="H6" s="194">
        <f>'Divisions 1 &amp; 2'!H6</f>
        <v>0</v>
      </c>
      <c r="I6" s="182">
        <f>'Divisions 1 &amp; 2'!I6</f>
        <v>0</v>
      </c>
      <c r="J6" s="182">
        <f>'Divisions 1 &amp; 2'!K6</f>
        <v>0</v>
      </c>
      <c r="K6" s="195">
        <f t="shared" si="1"/>
        <v>0</v>
      </c>
      <c r="L6" s="18"/>
      <c r="M6" s="182">
        <f aca="true" t="shared" si="9" ref="M6:M16">C6</f>
        <v>0</v>
      </c>
      <c r="N6" s="203">
        <f aca="true" t="shared" si="10" ref="N6:N16">Q6</f>
        <v>0</v>
      </c>
      <c r="O6" s="174"/>
      <c r="P6" s="23">
        <v>1</v>
      </c>
      <c r="Q6" s="21"/>
      <c r="R6" s="21"/>
      <c r="S6" s="18">
        <f t="shared" si="2"/>
        <v>1</v>
      </c>
      <c r="T6" s="18"/>
      <c r="U6" s="21">
        <f>'Divisions 1 &amp; 2'!K6</f>
        <v>0</v>
      </c>
      <c r="V6" s="24">
        <f aca="true" t="shared" si="11" ref="V6:V17">Y6</f>
        <v>0</v>
      </c>
      <c r="W6" s="169"/>
      <c r="X6" s="56">
        <v>1</v>
      </c>
      <c r="Y6" s="21"/>
      <c r="Z6" s="21"/>
      <c r="AA6" s="18">
        <f t="shared" si="3"/>
        <v>1</v>
      </c>
      <c r="AB6" s="18"/>
      <c r="AC6" s="38">
        <f t="shared" si="4"/>
        <v>0</v>
      </c>
      <c r="AD6" s="87">
        <f aca="true" t="shared" si="12" ref="AD6:AD16">AG6</f>
        <v>0</v>
      </c>
      <c r="AE6" s="155"/>
      <c r="AF6" s="56"/>
      <c r="AG6" s="21"/>
      <c r="AH6" s="18">
        <f t="shared" si="8"/>
        <v>0</v>
      </c>
      <c r="AI6" s="18"/>
      <c r="AJ6" s="87">
        <f>Z6</f>
        <v>0</v>
      </c>
      <c r="AK6" s="106">
        <f t="shared" si="5"/>
        <v>2</v>
      </c>
      <c r="AL6" s="107">
        <f t="shared" si="6"/>
        <v>0</v>
      </c>
      <c r="AM6" s="108">
        <f t="shared" si="7"/>
        <v>-2</v>
      </c>
      <c r="AO6" s="121"/>
    </row>
    <row r="7" spans="1:41" ht="18">
      <c r="A7" s="113" t="s">
        <v>9</v>
      </c>
      <c r="B7" s="194">
        <f>'Divisions 1 &amp; 2'!B7</f>
        <v>0</v>
      </c>
      <c r="C7" s="182">
        <f>'Divisions 1 &amp; 2'!C7</f>
        <v>0</v>
      </c>
      <c r="D7" s="182">
        <f>'Divisions 1 &amp; 2'!I7</f>
        <v>0</v>
      </c>
      <c r="E7" s="195">
        <f t="shared" si="0"/>
        <v>0</v>
      </c>
      <c r="F7" s="196">
        <f>'Divisions 1 &amp; 2'!F7</f>
        <v>0</v>
      </c>
      <c r="G7" s="160"/>
      <c r="H7" s="194">
        <f>'Divisions 1 &amp; 2'!H7</f>
        <v>0</v>
      </c>
      <c r="I7" s="182">
        <f>'Divisions 1 &amp; 2'!I7</f>
        <v>0</v>
      </c>
      <c r="J7" s="182">
        <f>'Divisions 1 &amp; 2'!K7</f>
        <v>0</v>
      </c>
      <c r="K7" s="195">
        <f t="shared" si="1"/>
        <v>0</v>
      </c>
      <c r="L7" s="18"/>
      <c r="M7" s="182">
        <f t="shared" si="9"/>
        <v>0</v>
      </c>
      <c r="N7" s="203">
        <f t="shared" si="10"/>
        <v>0</v>
      </c>
      <c r="O7" s="174"/>
      <c r="P7" s="23">
        <v>1</v>
      </c>
      <c r="Q7" s="21"/>
      <c r="R7" s="21"/>
      <c r="S7" s="18">
        <f t="shared" si="2"/>
        <v>1</v>
      </c>
      <c r="T7" s="18"/>
      <c r="U7" s="21">
        <f>'Divisions 1 &amp; 2'!K7</f>
        <v>0</v>
      </c>
      <c r="V7" s="24">
        <f t="shared" si="11"/>
        <v>0</v>
      </c>
      <c r="W7" s="169"/>
      <c r="X7" s="56"/>
      <c r="Y7" s="21"/>
      <c r="Z7" s="21"/>
      <c r="AA7" s="18">
        <f t="shared" si="3"/>
        <v>0</v>
      </c>
      <c r="AB7" s="18"/>
      <c r="AC7" s="38">
        <f t="shared" si="4"/>
        <v>0</v>
      </c>
      <c r="AD7" s="87">
        <f t="shared" si="12"/>
        <v>0</v>
      </c>
      <c r="AE7" s="155"/>
      <c r="AF7" s="56"/>
      <c r="AG7" s="21"/>
      <c r="AH7" s="18">
        <f t="shared" si="8"/>
        <v>0</v>
      </c>
      <c r="AI7" s="18"/>
      <c r="AJ7" s="87">
        <f>Z7</f>
        <v>0</v>
      </c>
      <c r="AK7" s="106">
        <f t="shared" si="5"/>
        <v>1</v>
      </c>
      <c r="AL7" s="107">
        <f t="shared" si="6"/>
        <v>0</v>
      </c>
      <c r="AM7" s="108">
        <f t="shared" si="7"/>
        <v>-1</v>
      </c>
      <c r="AO7" s="121"/>
    </row>
    <row r="8" spans="1:41" ht="18">
      <c r="A8" s="113" t="s">
        <v>17</v>
      </c>
      <c r="B8" s="194">
        <f>'Divisions 1 &amp; 2'!B8</f>
        <v>0</v>
      </c>
      <c r="C8" s="182">
        <f>'Divisions 1 &amp; 2'!C8</f>
        <v>0</v>
      </c>
      <c r="D8" s="182">
        <f>'Divisions 1 &amp; 2'!I8</f>
        <v>1</v>
      </c>
      <c r="E8" s="195">
        <f t="shared" si="0"/>
        <v>1</v>
      </c>
      <c r="F8" s="196">
        <f>'Divisions 1 &amp; 2'!F8</f>
        <v>0</v>
      </c>
      <c r="G8" s="160"/>
      <c r="H8" s="194">
        <f>'Divisions 1 &amp; 2'!H8</f>
        <v>1</v>
      </c>
      <c r="I8" s="182">
        <f>'Divisions 1 &amp; 2'!I8</f>
        <v>1</v>
      </c>
      <c r="J8" s="182">
        <f>'Divisions 1 &amp; 2'!K8</f>
        <v>0</v>
      </c>
      <c r="K8" s="195">
        <f t="shared" si="1"/>
        <v>0</v>
      </c>
      <c r="L8" s="18"/>
      <c r="M8" s="182">
        <f t="shared" si="9"/>
        <v>0</v>
      </c>
      <c r="N8" s="203">
        <f t="shared" si="10"/>
        <v>0</v>
      </c>
      <c r="O8" s="174"/>
      <c r="P8" s="23">
        <v>2</v>
      </c>
      <c r="Q8" s="21"/>
      <c r="R8" s="21">
        <v>1</v>
      </c>
      <c r="S8" s="18">
        <f t="shared" si="2"/>
        <v>2</v>
      </c>
      <c r="T8" s="18"/>
      <c r="U8" s="21">
        <f>'Divisions 1 &amp; 2'!K8</f>
        <v>0</v>
      </c>
      <c r="V8" s="24">
        <f t="shared" si="11"/>
        <v>1</v>
      </c>
      <c r="W8" s="169"/>
      <c r="X8" s="56">
        <v>7</v>
      </c>
      <c r="Y8" s="21">
        <v>1</v>
      </c>
      <c r="Z8" s="21"/>
      <c r="AA8" s="18">
        <f t="shared" si="3"/>
        <v>7</v>
      </c>
      <c r="AB8" s="18"/>
      <c r="AC8" s="38">
        <f t="shared" si="4"/>
        <v>1</v>
      </c>
      <c r="AD8" s="87">
        <f t="shared" si="12"/>
        <v>0</v>
      </c>
      <c r="AE8" s="155"/>
      <c r="AF8" s="56"/>
      <c r="AG8" s="21"/>
      <c r="AH8" s="18">
        <f t="shared" si="8"/>
        <v>0</v>
      </c>
      <c r="AI8" s="18"/>
      <c r="AJ8" s="87">
        <f>Z8</f>
        <v>0</v>
      </c>
      <c r="AK8" s="106">
        <f t="shared" si="5"/>
        <v>10</v>
      </c>
      <c r="AL8" s="107">
        <f t="shared" si="6"/>
        <v>0</v>
      </c>
      <c r="AM8" s="108">
        <f t="shared" si="7"/>
        <v>-10</v>
      </c>
      <c r="AO8" s="121"/>
    </row>
    <row r="9" spans="1:41" ht="18">
      <c r="A9" s="113" t="s">
        <v>22</v>
      </c>
      <c r="B9" s="194">
        <f>'Divisions 1 &amp; 2'!B9</f>
        <v>0</v>
      </c>
      <c r="C9" s="182">
        <f>'Divisions 1 &amp; 2'!C9</f>
        <v>0</v>
      </c>
      <c r="D9" s="182">
        <f>'Divisions 1 &amp; 2'!I9</f>
        <v>0</v>
      </c>
      <c r="E9" s="195"/>
      <c r="F9" s="196">
        <f>'Divisions 1 &amp; 2'!F9</f>
        <v>0</v>
      </c>
      <c r="G9" s="160"/>
      <c r="H9" s="194">
        <f>'Divisions 1 &amp; 2'!H9</f>
        <v>0</v>
      </c>
      <c r="I9" s="182">
        <f>'Divisions 1 &amp; 2'!I9</f>
        <v>0</v>
      </c>
      <c r="J9" s="182">
        <f>'Divisions 1 &amp; 2'!K9</f>
        <v>0</v>
      </c>
      <c r="K9" s="195">
        <f t="shared" si="1"/>
        <v>0</v>
      </c>
      <c r="L9" s="18"/>
      <c r="M9" s="182">
        <f t="shared" si="9"/>
        <v>0</v>
      </c>
      <c r="N9" s="203">
        <f t="shared" si="10"/>
        <v>0</v>
      </c>
      <c r="O9" s="174"/>
      <c r="P9" s="23"/>
      <c r="Q9" s="21"/>
      <c r="R9" s="21"/>
      <c r="S9" s="18">
        <f t="shared" si="2"/>
        <v>0</v>
      </c>
      <c r="T9" s="18"/>
      <c r="U9" s="21">
        <f>'Divisions 1 &amp; 2'!K9</f>
        <v>0</v>
      </c>
      <c r="V9" s="24">
        <f t="shared" si="11"/>
        <v>0</v>
      </c>
      <c r="W9" s="169"/>
      <c r="X9" s="56"/>
      <c r="Y9" s="21"/>
      <c r="Z9" s="21"/>
      <c r="AA9" s="18">
        <f t="shared" si="3"/>
        <v>0</v>
      </c>
      <c r="AB9" s="18"/>
      <c r="AC9" s="38">
        <f t="shared" si="4"/>
        <v>0</v>
      </c>
      <c r="AD9" s="87">
        <f t="shared" si="12"/>
        <v>0</v>
      </c>
      <c r="AE9" s="155"/>
      <c r="AF9" s="56"/>
      <c r="AG9" s="21"/>
      <c r="AH9" s="18">
        <f t="shared" si="8"/>
        <v>0</v>
      </c>
      <c r="AI9" s="18"/>
      <c r="AJ9" s="87"/>
      <c r="AK9" s="106">
        <f t="shared" si="5"/>
        <v>0</v>
      </c>
      <c r="AL9" s="107">
        <f t="shared" si="6"/>
        <v>0</v>
      </c>
      <c r="AM9" s="108">
        <f t="shared" si="7"/>
        <v>0</v>
      </c>
      <c r="AO9" s="121"/>
    </row>
    <row r="10" spans="1:41" ht="18">
      <c r="A10" s="113" t="s">
        <v>10</v>
      </c>
      <c r="B10" s="194">
        <f>'Divisions 1 &amp; 2'!B10</f>
        <v>1</v>
      </c>
      <c r="C10" s="182">
        <f>'Divisions 1 &amp; 2'!C10</f>
        <v>1</v>
      </c>
      <c r="D10" s="182">
        <f>'Divisions 1 &amp; 2'!I10</f>
        <v>0</v>
      </c>
      <c r="E10" s="195">
        <f t="shared" si="0"/>
        <v>0</v>
      </c>
      <c r="F10" s="196"/>
      <c r="G10" s="160"/>
      <c r="H10" s="194">
        <f>'Divisions 1 &amp; 2'!H10</f>
        <v>0</v>
      </c>
      <c r="I10" s="182">
        <f>'Divisions 1 &amp; 2'!I10</f>
        <v>0</v>
      </c>
      <c r="J10" s="182">
        <f>'Divisions 1 &amp; 2'!K10</f>
        <v>0</v>
      </c>
      <c r="K10" s="195">
        <f t="shared" si="1"/>
        <v>1</v>
      </c>
      <c r="L10" s="18"/>
      <c r="M10" s="182">
        <f t="shared" si="9"/>
        <v>1</v>
      </c>
      <c r="N10" s="203">
        <f t="shared" si="10"/>
        <v>0</v>
      </c>
      <c r="O10" s="174"/>
      <c r="P10" s="23"/>
      <c r="Q10" s="21"/>
      <c r="R10" s="21"/>
      <c r="S10" s="18">
        <f t="shared" si="2"/>
        <v>1</v>
      </c>
      <c r="T10" s="18"/>
      <c r="U10" s="21">
        <f>'Divisions 1 &amp; 2'!K10</f>
        <v>0</v>
      </c>
      <c r="V10" s="24">
        <f t="shared" si="11"/>
        <v>1</v>
      </c>
      <c r="W10" s="169"/>
      <c r="X10" s="56">
        <v>1</v>
      </c>
      <c r="Y10" s="21">
        <v>1</v>
      </c>
      <c r="Z10" s="21"/>
      <c r="AA10" s="18">
        <f t="shared" si="3"/>
        <v>0</v>
      </c>
      <c r="AB10" s="18"/>
      <c r="AC10" s="38">
        <f t="shared" si="4"/>
        <v>0</v>
      </c>
      <c r="AD10" s="87">
        <f t="shared" si="12"/>
        <v>0</v>
      </c>
      <c r="AE10" s="155"/>
      <c r="AF10" s="56"/>
      <c r="AG10" s="21"/>
      <c r="AH10" s="18">
        <f t="shared" si="8"/>
        <v>0</v>
      </c>
      <c r="AI10" s="18"/>
      <c r="AJ10" s="87">
        <f>Z10</f>
        <v>0</v>
      </c>
      <c r="AK10" s="106">
        <f t="shared" si="5"/>
        <v>2</v>
      </c>
      <c r="AL10" s="107">
        <f t="shared" si="6"/>
        <v>0</v>
      </c>
      <c r="AM10" s="108">
        <f t="shared" si="7"/>
        <v>-2</v>
      </c>
      <c r="AO10" s="121"/>
    </row>
    <row r="11" spans="1:41" ht="18">
      <c r="A11" s="113" t="s">
        <v>11</v>
      </c>
      <c r="B11" s="194">
        <f>'Divisions 1 &amp; 2'!B11</f>
        <v>0</v>
      </c>
      <c r="C11" s="182">
        <f>'Divisions 1 &amp; 2'!C11</f>
        <v>0</v>
      </c>
      <c r="D11" s="182">
        <f>'Divisions 1 &amp; 2'!I11</f>
        <v>0</v>
      </c>
      <c r="E11" s="195">
        <f t="shared" si="0"/>
        <v>0</v>
      </c>
      <c r="F11" s="196"/>
      <c r="G11" s="160"/>
      <c r="H11" s="194">
        <f>'Divisions 1 &amp; 2'!H11</f>
        <v>1</v>
      </c>
      <c r="I11" s="182">
        <f>'Divisions 1 &amp; 2'!I11</f>
        <v>0</v>
      </c>
      <c r="J11" s="182">
        <f>'Divisions 1 &amp; 2'!K11</f>
        <v>0</v>
      </c>
      <c r="K11" s="195">
        <f t="shared" si="1"/>
        <v>2</v>
      </c>
      <c r="L11" s="18"/>
      <c r="M11" s="182">
        <f t="shared" si="9"/>
        <v>0</v>
      </c>
      <c r="N11" s="203">
        <f t="shared" si="10"/>
        <v>1</v>
      </c>
      <c r="O11" s="174"/>
      <c r="P11" s="23">
        <v>3</v>
      </c>
      <c r="Q11" s="21">
        <v>1</v>
      </c>
      <c r="R11" s="21"/>
      <c r="S11" s="18">
        <f t="shared" si="2"/>
        <v>2</v>
      </c>
      <c r="T11" s="18"/>
      <c r="U11" s="21">
        <f>'Divisions 1 &amp; 2'!K11</f>
        <v>0</v>
      </c>
      <c r="V11" s="24">
        <f t="shared" si="11"/>
        <v>0</v>
      </c>
      <c r="W11" s="169"/>
      <c r="X11" s="56">
        <v>3</v>
      </c>
      <c r="Y11" s="21"/>
      <c r="Z11" s="21"/>
      <c r="AA11" s="18">
        <f t="shared" si="3"/>
        <v>3</v>
      </c>
      <c r="AB11" s="18"/>
      <c r="AC11" s="38">
        <f t="shared" si="4"/>
        <v>0</v>
      </c>
      <c r="AD11" s="87">
        <f t="shared" si="12"/>
        <v>0</v>
      </c>
      <c r="AE11" s="155"/>
      <c r="AF11" s="56"/>
      <c r="AG11" s="21"/>
      <c r="AH11" s="18">
        <f t="shared" si="8"/>
        <v>0</v>
      </c>
      <c r="AI11" s="18"/>
      <c r="AJ11" s="87">
        <f>Z11</f>
        <v>0</v>
      </c>
      <c r="AK11" s="106">
        <f t="shared" si="5"/>
        <v>7</v>
      </c>
      <c r="AL11" s="107">
        <f t="shared" si="6"/>
        <v>0</v>
      </c>
      <c r="AM11" s="108">
        <f t="shared" si="7"/>
        <v>-7</v>
      </c>
      <c r="AO11" s="121"/>
    </row>
    <row r="12" spans="1:41" ht="18">
      <c r="A12" s="113" t="s">
        <v>12</v>
      </c>
      <c r="B12" s="194">
        <f>'Divisions 1 &amp; 2'!B12</f>
        <v>0</v>
      </c>
      <c r="C12" s="182">
        <f>'Divisions 1 &amp; 2'!C12</f>
        <v>0</v>
      </c>
      <c r="D12" s="182">
        <f>'Divisions 1 &amp; 2'!I12</f>
        <v>0</v>
      </c>
      <c r="E12" s="195">
        <f t="shared" si="0"/>
        <v>0</v>
      </c>
      <c r="F12" s="196"/>
      <c r="G12" s="160"/>
      <c r="H12" s="194">
        <f>'Divisions 1 &amp; 2'!H12</f>
        <v>0</v>
      </c>
      <c r="I12" s="182">
        <f>'Divisions 1 &amp; 2'!I12</f>
        <v>0</v>
      </c>
      <c r="J12" s="182">
        <f>'Divisions 1 &amp; 2'!K12</f>
        <v>0</v>
      </c>
      <c r="K12" s="195">
        <f t="shared" si="1"/>
        <v>0</v>
      </c>
      <c r="L12" s="18"/>
      <c r="M12" s="182">
        <f t="shared" si="9"/>
        <v>0</v>
      </c>
      <c r="N12" s="203">
        <f t="shared" si="10"/>
        <v>0</v>
      </c>
      <c r="O12" s="174"/>
      <c r="P12" s="23"/>
      <c r="Q12" s="21"/>
      <c r="R12" s="21"/>
      <c r="S12" s="18">
        <f t="shared" si="2"/>
        <v>0</v>
      </c>
      <c r="T12" s="18"/>
      <c r="U12" s="21">
        <f>'Divisions 1 &amp; 2'!K12</f>
        <v>0</v>
      </c>
      <c r="V12" s="24">
        <f t="shared" si="11"/>
        <v>0</v>
      </c>
      <c r="W12" s="169"/>
      <c r="X12" s="56"/>
      <c r="Y12" s="21"/>
      <c r="Z12" s="21"/>
      <c r="AA12" s="18">
        <f t="shared" si="3"/>
        <v>0</v>
      </c>
      <c r="AB12" s="18"/>
      <c r="AC12" s="38">
        <f t="shared" si="4"/>
        <v>0</v>
      </c>
      <c r="AD12" s="87">
        <f t="shared" si="12"/>
        <v>0</v>
      </c>
      <c r="AE12" s="155"/>
      <c r="AF12" s="56"/>
      <c r="AG12" s="21"/>
      <c r="AH12" s="18">
        <f t="shared" si="8"/>
        <v>0</v>
      </c>
      <c r="AI12" s="18"/>
      <c r="AJ12" s="87">
        <f>Z12</f>
        <v>0</v>
      </c>
      <c r="AK12" s="106">
        <f t="shared" si="5"/>
        <v>0</v>
      </c>
      <c r="AL12" s="107">
        <f t="shared" si="6"/>
        <v>0</v>
      </c>
      <c r="AM12" s="108">
        <f t="shared" si="7"/>
        <v>0</v>
      </c>
      <c r="AO12" s="121"/>
    </row>
    <row r="13" spans="1:41" ht="18">
      <c r="A13" s="113" t="s">
        <v>13</v>
      </c>
      <c r="B13" s="194">
        <f>'Divisions 1 &amp; 2'!B13</f>
        <v>1</v>
      </c>
      <c r="C13" s="182">
        <f>'Divisions 1 &amp; 2'!C13</f>
        <v>1</v>
      </c>
      <c r="D13" s="182">
        <f>'Divisions 1 &amp; 2'!I13</f>
        <v>0</v>
      </c>
      <c r="E13" s="195">
        <f t="shared" si="0"/>
        <v>0</v>
      </c>
      <c r="F13" s="196"/>
      <c r="G13" s="160"/>
      <c r="H13" s="194">
        <f>'Divisions 1 &amp; 2'!H13</f>
        <v>0</v>
      </c>
      <c r="I13" s="182">
        <f>'Divisions 1 &amp; 2'!I13</f>
        <v>0</v>
      </c>
      <c r="J13" s="182">
        <f>'Divisions 1 &amp; 2'!K13</f>
        <v>0</v>
      </c>
      <c r="K13" s="195">
        <f t="shared" si="1"/>
        <v>1</v>
      </c>
      <c r="L13" s="18"/>
      <c r="M13" s="182">
        <f t="shared" si="9"/>
        <v>1</v>
      </c>
      <c r="N13" s="203">
        <f t="shared" si="10"/>
        <v>0</v>
      </c>
      <c r="O13" s="174"/>
      <c r="P13" s="23">
        <v>1</v>
      </c>
      <c r="Q13" s="21"/>
      <c r="R13" s="21">
        <v>1</v>
      </c>
      <c r="S13" s="18">
        <f t="shared" si="2"/>
        <v>0</v>
      </c>
      <c r="T13" s="18"/>
      <c r="U13" s="21">
        <f>'Divisions 1 &amp; 2'!K13</f>
        <v>0</v>
      </c>
      <c r="V13" s="24">
        <f t="shared" si="11"/>
        <v>0</v>
      </c>
      <c r="W13" s="169"/>
      <c r="X13" s="56"/>
      <c r="Y13" s="21"/>
      <c r="Z13" s="21"/>
      <c r="AA13" s="18">
        <f t="shared" si="3"/>
        <v>1</v>
      </c>
      <c r="AB13" s="18"/>
      <c r="AC13" s="38">
        <f t="shared" si="4"/>
        <v>1</v>
      </c>
      <c r="AD13" s="87">
        <f t="shared" si="12"/>
        <v>0</v>
      </c>
      <c r="AE13" s="155"/>
      <c r="AF13" s="56"/>
      <c r="AG13" s="21"/>
      <c r="AH13" s="18">
        <f t="shared" si="8"/>
        <v>0</v>
      </c>
      <c r="AI13" s="18"/>
      <c r="AJ13" s="87">
        <f>Z13</f>
        <v>0</v>
      </c>
      <c r="AK13" s="106">
        <f t="shared" si="5"/>
        <v>2</v>
      </c>
      <c r="AL13" s="107">
        <f t="shared" si="6"/>
        <v>0</v>
      </c>
      <c r="AM13" s="108">
        <f t="shared" si="7"/>
        <v>-2</v>
      </c>
      <c r="AO13" s="121"/>
    </row>
    <row r="14" spans="1:39" ht="18">
      <c r="A14" s="113" t="s">
        <v>14</v>
      </c>
      <c r="B14" s="194">
        <f>'Divisions 1 &amp; 2'!B14</f>
        <v>0</v>
      </c>
      <c r="C14" s="182">
        <f>'Divisions 1 &amp; 2'!C14</f>
        <v>0</v>
      </c>
      <c r="D14" s="182">
        <f>'Divisions 1 &amp; 2'!I14</f>
        <v>1</v>
      </c>
      <c r="E14" s="195">
        <f t="shared" si="0"/>
        <v>1</v>
      </c>
      <c r="F14" s="196"/>
      <c r="G14" s="160"/>
      <c r="H14" s="194">
        <f>'Divisions 1 &amp; 2'!H14</f>
        <v>1</v>
      </c>
      <c r="I14" s="182">
        <f>'Divisions 1 &amp; 2'!I14</f>
        <v>1</v>
      </c>
      <c r="J14" s="182">
        <f>'Divisions 1 &amp; 2'!K14</f>
        <v>0</v>
      </c>
      <c r="K14" s="195">
        <f t="shared" si="1"/>
        <v>0</v>
      </c>
      <c r="L14" s="18"/>
      <c r="M14" s="182">
        <f t="shared" si="9"/>
        <v>0</v>
      </c>
      <c r="N14" s="203">
        <f t="shared" si="10"/>
        <v>0</v>
      </c>
      <c r="O14" s="174"/>
      <c r="P14" s="23">
        <v>1</v>
      </c>
      <c r="Q14" s="21"/>
      <c r="R14" s="21"/>
      <c r="S14" s="18">
        <f t="shared" si="2"/>
        <v>1</v>
      </c>
      <c r="T14" s="18"/>
      <c r="U14" s="21">
        <f>'Divisions 1 &amp; 2'!K14</f>
        <v>0</v>
      </c>
      <c r="V14" s="24">
        <f t="shared" si="11"/>
        <v>0</v>
      </c>
      <c r="W14" s="169"/>
      <c r="X14" s="56">
        <v>2</v>
      </c>
      <c r="Y14" s="21"/>
      <c r="Z14" s="21"/>
      <c r="AA14" s="18">
        <f t="shared" si="3"/>
        <v>2</v>
      </c>
      <c r="AB14" s="18"/>
      <c r="AC14" s="38">
        <f t="shared" si="4"/>
        <v>0</v>
      </c>
      <c r="AD14" s="87">
        <f t="shared" si="12"/>
        <v>0</v>
      </c>
      <c r="AE14" s="155"/>
      <c r="AF14" s="56"/>
      <c r="AG14" s="21"/>
      <c r="AH14" s="18">
        <f t="shared" si="8"/>
        <v>0</v>
      </c>
      <c r="AI14" s="18"/>
      <c r="AJ14" s="87">
        <f>Z14</f>
        <v>0</v>
      </c>
      <c r="AK14" s="106">
        <f t="shared" si="5"/>
        <v>4</v>
      </c>
      <c r="AL14" s="107">
        <f t="shared" si="6"/>
        <v>0</v>
      </c>
      <c r="AM14" s="108">
        <f t="shared" si="7"/>
        <v>-4</v>
      </c>
    </row>
    <row r="15" spans="1:39" ht="18">
      <c r="A15" s="113" t="s">
        <v>23</v>
      </c>
      <c r="B15" s="194">
        <f>'Divisions 1 &amp; 2'!B15</f>
        <v>0</v>
      </c>
      <c r="C15" s="182">
        <f>'Divisions 1 &amp; 2'!C15</f>
        <v>0</v>
      </c>
      <c r="D15" s="182">
        <f>'Divisions 1 &amp; 2'!I15</f>
        <v>0</v>
      </c>
      <c r="E15" s="195">
        <f t="shared" si="0"/>
        <v>0</v>
      </c>
      <c r="F15" s="196"/>
      <c r="G15" s="160"/>
      <c r="H15" s="194">
        <f>'Divisions 1 &amp; 2'!H15</f>
        <v>0</v>
      </c>
      <c r="I15" s="182">
        <f>'Divisions 1 &amp; 2'!I15</f>
        <v>0</v>
      </c>
      <c r="J15" s="182">
        <f>'Divisions 1 &amp; 2'!K15</f>
        <v>0</v>
      </c>
      <c r="K15" s="195">
        <f t="shared" si="1"/>
        <v>0</v>
      </c>
      <c r="L15" s="18"/>
      <c r="M15" s="182">
        <f t="shared" si="9"/>
        <v>0</v>
      </c>
      <c r="N15" s="203">
        <f t="shared" si="10"/>
        <v>0</v>
      </c>
      <c r="O15" s="174"/>
      <c r="P15" s="23"/>
      <c r="Q15" s="21"/>
      <c r="R15" s="21"/>
      <c r="S15" s="18">
        <f t="shared" si="2"/>
        <v>0</v>
      </c>
      <c r="T15" s="18"/>
      <c r="U15" s="21">
        <f>'Divisions 1 &amp; 2'!K15</f>
        <v>0</v>
      </c>
      <c r="V15" s="24">
        <f t="shared" si="11"/>
        <v>0</v>
      </c>
      <c r="W15" s="169"/>
      <c r="X15" s="56"/>
      <c r="Y15" s="21"/>
      <c r="Z15" s="21"/>
      <c r="AA15" s="18">
        <f t="shared" si="3"/>
        <v>0</v>
      </c>
      <c r="AB15" s="18"/>
      <c r="AC15" s="38">
        <f t="shared" si="4"/>
        <v>0</v>
      </c>
      <c r="AD15" s="87">
        <f t="shared" si="12"/>
        <v>0</v>
      </c>
      <c r="AE15" s="155"/>
      <c r="AF15" s="56"/>
      <c r="AG15" s="21"/>
      <c r="AH15" s="18">
        <f t="shared" si="8"/>
        <v>0</v>
      </c>
      <c r="AI15" s="18"/>
      <c r="AJ15" s="87"/>
      <c r="AK15" s="106">
        <f t="shared" si="5"/>
        <v>0</v>
      </c>
      <c r="AL15" s="107">
        <f t="shared" si="6"/>
        <v>0</v>
      </c>
      <c r="AM15" s="108">
        <f t="shared" si="7"/>
        <v>0</v>
      </c>
    </row>
    <row r="16" spans="1:39" ht="18">
      <c r="A16" s="113" t="s">
        <v>15</v>
      </c>
      <c r="B16" s="194">
        <f>'Divisions 1 &amp; 2'!B16</f>
        <v>0</v>
      </c>
      <c r="C16" s="182">
        <f>'Divisions 1 &amp; 2'!C16</f>
        <v>0</v>
      </c>
      <c r="D16" s="182">
        <f>'Divisions 1 &amp; 2'!I16</f>
        <v>0</v>
      </c>
      <c r="E16" s="195">
        <f t="shared" si="0"/>
        <v>0</v>
      </c>
      <c r="F16" s="196"/>
      <c r="G16" s="160"/>
      <c r="H16" s="194">
        <f>'Divisions 1 &amp; 2'!H16</f>
        <v>0</v>
      </c>
      <c r="I16" s="182">
        <f>'Divisions 1 &amp; 2'!I16</f>
        <v>0</v>
      </c>
      <c r="J16" s="182">
        <f>'Divisions 1 &amp; 2'!K16</f>
        <v>0</v>
      </c>
      <c r="K16" s="195">
        <f t="shared" si="1"/>
        <v>0</v>
      </c>
      <c r="L16" s="18"/>
      <c r="M16" s="182">
        <f t="shared" si="9"/>
        <v>0</v>
      </c>
      <c r="N16" s="203">
        <f t="shared" si="10"/>
        <v>0</v>
      </c>
      <c r="O16" s="174"/>
      <c r="P16" s="23">
        <v>2</v>
      </c>
      <c r="Q16" s="21"/>
      <c r="R16" s="21">
        <v>1</v>
      </c>
      <c r="S16" s="18">
        <f t="shared" si="2"/>
        <v>1</v>
      </c>
      <c r="T16" s="18"/>
      <c r="U16" s="21">
        <f>'Divisions 1 &amp; 2'!K16</f>
        <v>0</v>
      </c>
      <c r="V16" s="24">
        <f t="shared" si="11"/>
        <v>0</v>
      </c>
      <c r="W16" s="169"/>
      <c r="X16" s="56">
        <v>1</v>
      </c>
      <c r="Y16" s="21"/>
      <c r="Z16" s="21"/>
      <c r="AA16" s="18">
        <f t="shared" si="3"/>
        <v>2</v>
      </c>
      <c r="AB16" s="18"/>
      <c r="AC16" s="38">
        <f t="shared" si="4"/>
        <v>1</v>
      </c>
      <c r="AD16" s="87">
        <f t="shared" si="12"/>
        <v>0</v>
      </c>
      <c r="AE16" s="155"/>
      <c r="AF16" s="56"/>
      <c r="AG16" s="21"/>
      <c r="AH16" s="18">
        <f t="shared" si="8"/>
        <v>0</v>
      </c>
      <c r="AI16" s="18"/>
      <c r="AJ16" s="87">
        <f>Z16</f>
        <v>0</v>
      </c>
      <c r="AK16" s="106">
        <f t="shared" si="5"/>
        <v>3</v>
      </c>
      <c r="AL16" s="107">
        <f t="shared" si="6"/>
        <v>0</v>
      </c>
      <c r="AM16" s="108">
        <f t="shared" si="7"/>
        <v>-3</v>
      </c>
    </row>
    <row r="17" spans="1:39" ht="18.75" thickBot="1">
      <c r="A17" s="113" t="s">
        <v>16</v>
      </c>
      <c r="B17" s="197">
        <f>'Divisions 1 &amp; 2'!B17</f>
        <v>3</v>
      </c>
      <c r="C17" s="183">
        <f>'Divisions 1 &amp; 2'!C17</f>
        <v>0</v>
      </c>
      <c r="D17" s="183"/>
      <c r="E17" s="198">
        <f t="shared" si="0"/>
        <v>3</v>
      </c>
      <c r="F17" s="199"/>
      <c r="G17" s="160"/>
      <c r="H17" s="197">
        <f>'Divisions 1 &amp; 2'!H17</f>
        <v>0</v>
      </c>
      <c r="I17" s="183">
        <f>'Divisions 1 &amp; 2'!I17</f>
        <v>0</v>
      </c>
      <c r="J17" s="183">
        <f>'Divisions 1 &amp; 2'!K17</f>
        <v>0</v>
      </c>
      <c r="K17" s="198">
        <f t="shared" si="1"/>
        <v>0</v>
      </c>
      <c r="L17" s="27">
        <f>'Divisions 1 &amp; 2'!N17</f>
        <v>0</v>
      </c>
      <c r="M17" s="183">
        <f>C17</f>
        <v>0</v>
      </c>
      <c r="N17" s="204">
        <f>Q17</f>
        <v>0</v>
      </c>
      <c r="O17" s="174"/>
      <c r="P17" s="25">
        <v>2</v>
      </c>
      <c r="Q17" s="26"/>
      <c r="R17" s="26"/>
      <c r="S17" s="27">
        <f t="shared" si="2"/>
        <v>2</v>
      </c>
      <c r="T17" s="27"/>
      <c r="U17" s="26">
        <f>'Divisions 1 &amp; 2'!K17</f>
        <v>0</v>
      </c>
      <c r="V17" s="28">
        <f t="shared" si="11"/>
        <v>0</v>
      </c>
      <c r="W17" s="175"/>
      <c r="X17" s="57">
        <v>2</v>
      </c>
      <c r="Y17" s="26"/>
      <c r="Z17" s="26"/>
      <c r="AA17" s="27">
        <f t="shared" si="3"/>
        <v>2</v>
      </c>
      <c r="AB17" s="27"/>
      <c r="AC17" s="26">
        <f t="shared" si="4"/>
        <v>0</v>
      </c>
      <c r="AD17" s="88">
        <f>AG17</f>
        <v>0</v>
      </c>
      <c r="AE17" s="155"/>
      <c r="AF17" s="57"/>
      <c r="AG17" s="26"/>
      <c r="AH17" s="27">
        <f t="shared" si="8"/>
        <v>0</v>
      </c>
      <c r="AI17" s="27"/>
      <c r="AJ17" s="88">
        <f>Z17</f>
        <v>0</v>
      </c>
      <c r="AK17" s="106">
        <f t="shared" si="5"/>
        <v>7</v>
      </c>
      <c r="AL17" s="107">
        <f t="shared" si="6"/>
        <v>0</v>
      </c>
      <c r="AM17" s="108">
        <f t="shared" si="7"/>
        <v>-7</v>
      </c>
    </row>
    <row r="18" spans="1:39" ht="18.75" thickBot="1">
      <c r="A18" s="75"/>
      <c r="B18" s="111">
        <f aca="true" t="shared" si="13" ref="B18:H18">SUM(B4:B17)</f>
        <v>5</v>
      </c>
      <c r="C18" s="17">
        <f t="shared" si="13"/>
        <v>2</v>
      </c>
      <c r="D18" s="17">
        <f t="shared" si="13"/>
        <v>3</v>
      </c>
      <c r="E18" s="17">
        <f t="shared" si="13"/>
        <v>6</v>
      </c>
      <c r="F18" s="29">
        <f t="shared" si="13"/>
        <v>0</v>
      </c>
      <c r="G18" s="153"/>
      <c r="H18" s="19">
        <f t="shared" si="13"/>
        <v>4</v>
      </c>
      <c r="I18" s="19">
        <f aca="true" t="shared" si="14" ref="I18:N18">SUM(I4:I17)</f>
        <v>3</v>
      </c>
      <c r="J18" s="19">
        <f t="shared" si="14"/>
        <v>0</v>
      </c>
      <c r="K18" s="19">
        <f t="shared" si="14"/>
        <v>5</v>
      </c>
      <c r="L18" s="19">
        <f t="shared" si="14"/>
        <v>0</v>
      </c>
      <c r="M18" s="19">
        <f t="shared" si="14"/>
        <v>2</v>
      </c>
      <c r="N18" s="147">
        <f t="shared" si="14"/>
        <v>2</v>
      </c>
      <c r="O18" s="153"/>
      <c r="P18" s="19">
        <f>SUM(P4:P17)</f>
        <v>14</v>
      </c>
      <c r="Q18" s="19">
        <f aca="true" t="shared" si="15" ref="Q18:V18">SUM(Q4:Q17)</f>
        <v>2</v>
      </c>
      <c r="R18" s="19">
        <f t="shared" si="15"/>
        <v>3</v>
      </c>
      <c r="S18" s="19">
        <f t="shared" si="15"/>
        <v>11</v>
      </c>
      <c r="T18" s="19">
        <f t="shared" si="15"/>
        <v>0</v>
      </c>
      <c r="U18" s="19">
        <f t="shared" si="15"/>
        <v>0</v>
      </c>
      <c r="V18" s="147">
        <f t="shared" si="15"/>
        <v>2</v>
      </c>
      <c r="W18" s="158"/>
      <c r="X18" s="19">
        <f>SUM(X4:X17)</f>
        <v>17</v>
      </c>
      <c r="Y18" s="17">
        <f aca="true" t="shared" si="16" ref="Y18:AD18">SUM(Y4:Y17)</f>
        <v>2</v>
      </c>
      <c r="Z18" s="17">
        <f t="shared" si="16"/>
        <v>0</v>
      </c>
      <c r="AA18" s="17">
        <f t="shared" si="16"/>
        <v>18</v>
      </c>
      <c r="AB18" s="17">
        <f t="shared" si="16"/>
        <v>0</v>
      </c>
      <c r="AC18" s="17">
        <f t="shared" si="16"/>
        <v>3</v>
      </c>
      <c r="AD18" s="29">
        <f t="shared" si="16"/>
        <v>0</v>
      </c>
      <c r="AE18" s="153"/>
      <c r="AF18" s="19">
        <f>SUM(AF4:AF17)</f>
        <v>0</v>
      </c>
      <c r="AG18" s="17"/>
      <c r="AH18" s="17">
        <f>SUM(AH4:AH17)</f>
        <v>0</v>
      </c>
      <c r="AI18" s="17">
        <f>SUM(AI4:AI17)</f>
        <v>0</v>
      </c>
      <c r="AJ18" s="29"/>
      <c r="AK18" s="30">
        <f>SUM(AK4:AK17)</f>
        <v>40</v>
      </c>
      <c r="AL18" s="109">
        <f>SUM(AL4:AL17)</f>
        <v>0</v>
      </c>
      <c r="AM18" s="110">
        <f>SUM(AM4:AM17)</f>
        <v>-40</v>
      </c>
    </row>
    <row r="20" spans="1:3" ht="18.75" thickBot="1">
      <c r="A20" s="13"/>
      <c r="C20"/>
    </row>
    <row r="21" spans="1:5" ht="18">
      <c r="A21" s="141" t="s">
        <v>67</v>
      </c>
      <c r="B21" s="240" t="s">
        <v>18</v>
      </c>
      <c r="C21" s="241"/>
      <c r="D21" s="241"/>
      <c r="E21" s="217"/>
    </row>
    <row r="22" spans="1:5" ht="18.75" thickBot="1">
      <c r="A22" s="142" t="s">
        <v>62</v>
      </c>
      <c r="B22" s="130">
        <v>1</v>
      </c>
      <c r="C22" s="51">
        <v>2</v>
      </c>
      <c r="D22" s="131">
        <v>3</v>
      </c>
      <c r="E22" s="100">
        <v>4</v>
      </c>
    </row>
    <row r="23" spans="1:5" ht="18">
      <c r="A23" s="144" t="s">
        <v>6</v>
      </c>
      <c r="B23" s="143">
        <f aca="true" t="shared" si="17" ref="B23:B33">E4</f>
        <v>1</v>
      </c>
      <c r="C23" s="128">
        <f>K4</f>
        <v>1</v>
      </c>
      <c r="D23" s="128">
        <f aca="true" t="shared" si="18" ref="D23:D33">S4</f>
        <v>0</v>
      </c>
      <c r="E23" s="129">
        <f aca="true" t="shared" si="19" ref="E23:E33">AA4</f>
        <v>0</v>
      </c>
    </row>
    <row r="24" spans="1:5" ht="18">
      <c r="A24" s="145" t="s">
        <v>7</v>
      </c>
      <c r="B24" s="125">
        <f t="shared" si="17"/>
        <v>0</v>
      </c>
      <c r="C24" s="80">
        <f aca="true" t="shared" si="20" ref="C24:C36">K5</f>
        <v>0</v>
      </c>
      <c r="D24" s="80">
        <f t="shared" si="18"/>
        <v>0</v>
      </c>
      <c r="E24" s="98">
        <f t="shared" si="19"/>
        <v>0</v>
      </c>
    </row>
    <row r="25" spans="1:5" ht="18">
      <c r="A25" s="145" t="s">
        <v>8</v>
      </c>
      <c r="B25" s="125">
        <f t="shared" si="17"/>
        <v>0</v>
      </c>
      <c r="C25" s="80">
        <f t="shared" si="20"/>
        <v>0</v>
      </c>
      <c r="D25" s="80">
        <f t="shared" si="18"/>
        <v>1</v>
      </c>
      <c r="E25" s="98">
        <f t="shared" si="19"/>
        <v>1</v>
      </c>
    </row>
    <row r="26" spans="1:5" ht="18">
      <c r="A26" s="145" t="s">
        <v>9</v>
      </c>
      <c r="B26" s="125">
        <f t="shared" si="17"/>
        <v>0</v>
      </c>
      <c r="C26" s="80">
        <f t="shared" si="20"/>
        <v>0</v>
      </c>
      <c r="D26" s="80">
        <f t="shared" si="18"/>
        <v>1</v>
      </c>
      <c r="E26" s="98">
        <f t="shared" si="19"/>
        <v>0</v>
      </c>
    </row>
    <row r="27" spans="1:5" ht="18">
      <c r="A27" s="145" t="s">
        <v>17</v>
      </c>
      <c r="B27" s="125">
        <f t="shared" si="17"/>
        <v>1</v>
      </c>
      <c r="C27" s="80">
        <f t="shared" si="20"/>
        <v>0</v>
      </c>
      <c r="D27" s="80">
        <f t="shared" si="18"/>
        <v>2</v>
      </c>
      <c r="E27" s="98">
        <f t="shared" si="19"/>
        <v>7</v>
      </c>
    </row>
    <row r="28" spans="1:5" ht="18">
      <c r="A28" s="145" t="s">
        <v>22</v>
      </c>
      <c r="B28" s="125">
        <f t="shared" si="17"/>
        <v>0</v>
      </c>
      <c r="C28" s="80">
        <f t="shared" si="20"/>
        <v>0</v>
      </c>
      <c r="D28" s="80">
        <f t="shared" si="18"/>
        <v>0</v>
      </c>
      <c r="E28" s="98">
        <f t="shared" si="19"/>
        <v>0</v>
      </c>
    </row>
    <row r="29" spans="1:5" ht="18">
      <c r="A29" s="145" t="s">
        <v>10</v>
      </c>
      <c r="B29" s="125">
        <f t="shared" si="17"/>
        <v>0</v>
      </c>
      <c r="C29" s="80">
        <f t="shared" si="20"/>
        <v>1</v>
      </c>
      <c r="D29" s="80">
        <f t="shared" si="18"/>
        <v>1</v>
      </c>
      <c r="E29" s="98">
        <f t="shared" si="19"/>
        <v>0</v>
      </c>
    </row>
    <row r="30" spans="1:5" ht="18">
      <c r="A30" s="145" t="s">
        <v>11</v>
      </c>
      <c r="B30" s="125">
        <f t="shared" si="17"/>
        <v>0</v>
      </c>
      <c r="C30" s="80">
        <f t="shared" si="20"/>
        <v>2</v>
      </c>
      <c r="D30" s="80">
        <f t="shared" si="18"/>
        <v>2</v>
      </c>
      <c r="E30" s="98">
        <f t="shared" si="19"/>
        <v>3</v>
      </c>
    </row>
    <row r="31" spans="1:5" ht="18">
      <c r="A31" s="145" t="s">
        <v>12</v>
      </c>
      <c r="B31" s="125">
        <f t="shared" si="17"/>
        <v>0</v>
      </c>
      <c r="C31" s="80">
        <f t="shared" si="20"/>
        <v>0</v>
      </c>
      <c r="D31" s="80">
        <f t="shared" si="18"/>
        <v>0</v>
      </c>
      <c r="E31" s="98">
        <f t="shared" si="19"/>
        <v>0</v>
      </c>
    </row>
    <row r="32" spans="1:5" ht="18">
      <c r="A32" s="145" t="s">
        <v>13</v>
      </c>
      <c r="B32" s="125">
        <f t="shared" si="17"/>
        <v>0</v>
      </c>
      <c r="C32" s="80">
        <f t="shared" si="20"/>
        <v>1</v>
      </c>
      <c r="D32" s="80">
        <f t="shared" si="18"/>
        <v>0</v>
      </c>
      <c r="E32" s="98">
        <f t="shared" si="19"/>
        <v>1</v>
      </c>
    </row>
    <row r="33" spans="1:5" ht="18">
      <c r="A33" s="145" t="s">
        <v>14</v>
      </c>
      <c r="B33" s="125">
        <f t="shared" si="17"/>
        <v>1</v>
      </c>
      <c r="C33" s="80">
        <f t="shared" si="20"/>
        <v>0</v>
      </c>
      <c r="D33" s="80">
        <f t="shared" si="18"/>
        <v>1</v>
      </c>
      <c r="E33" s="98">
        <f t="shared" si="19"/>
        <v>2</v>
      </c>
    </row>
    <row r="34" spans="1:5" ht="18">
      <c r="A34" s="145" t="s">
        <v>23</v>
      </c>
      <c r="B34" s="125"/>
      <c r="C34" s="80">
        <f t="shared" si="20"/>
        <v>0</v>
      </c>
      <c r="D34" s="80"/>
      <c r="E34" s="98"/>
    </row>
    <row r="35" spans="1:5" ht="18">
      <c r="A35" s="145" t="s">
        <v>15</v>
      </c>
      <c r="B35" s="125">
        <f>E16</f>
        <v>0</v>
      </c>
      <c r="C35" s="80">
        <f t="shared" si="20"/>
        <v>0</v>
      </c>
      <c r="D35" s="80">
        <f>S16</f>
        <v>1</v>
      </c>
      <c r="E35" s="98">
        <f>AA16</f>
        <v>2</v>
      </c>
    </row>
    <row r="36" spans="1:5" ht="18.75" thickBot="1">
      <c r="A36" s="146" t="s">
        <v>16</v>
      </c>
      <c r="B36" s="130">
        <f>E17</f>
        <v>3</v>
      </c>
      <c r="C36" s="99">
        <f t="shared" si="20"/>
        <v>0</v>
      </c>
      <c r="D36" s="99">
        <f>S17</f>
        <v>2</v>
      </c>
      <c r="E36" s="100">
        <f>AA17</f>
        <v>2</v>
      </c>
    </row>
    <row r="37" spans="1:5" ht="18">
      <c r="A37" s="53"/>
      <c r="B37" s="54">
        <f>SUM(B23:B36)</f>
        <v>6</v>
      </c>
      <c r="C37" s="54">
        <f>SUM(C23:C36)</f>
        <v>5</v>
      </c>
      <c r="D37" s="54">
        <f>SUM(D23:D36)</f>
        <v>11</v>
      </c>
      <c r="E37" s="54">
        <f>SUM(E23:E36)</f>
        <v>18</v>
      </c>
    </row>
  </sheetData>
  <sheetProtection/>
  <mergeCells count="15">
    <mergeCell ref="H1:N1"/>
    <mergeCell ref="P1:V1"/>
    <mergeCell ref="X1:AD1"/>
    <mergeCell ref="I2:J2"/>
    <mergeCell ref="B1:F1"/>
    <mergeCell ref="B21:E21"/>
    <mergeCell ref="M2:N2"/>
    <mergeCell ref="Q2:R2"/>
    <mergeCell ref="AM1:AM3"/>
    <mergeCell ref="AL1:AL3"/>
    <mergeCell ref="U2:V2"/>
    <mergeCell ref="AC2:AD2"/>
    <mergeCell ref="AK1:AK3"/>
    <mergeCell ref="Y2:Z2"/>
    <mergeCell ref="AF1:AJ1"/>
  </mergeCells>
  <printOptions/>
  <pageMargins left="0.3937007874015748" right="0.3937007874015748" top="0.3937007874015748" bottom="0.3937007874015748" header="0" footer="0"/>
  <pageSetup fitToHeight="1" fitToWidth="1" horizontalDpi="360" verticalDpi="36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3"/>
  <sheetViews>
    <sheetView showZeros="0" zoomScale="65" zoomScaleNormal="65" zoomScalePageLayoutView="0" workbookViewId="0" topLeftCell="A1">
      <selection activeCell="Q10" sqref="Q10"/>
    </sheetView>
  </sheetViews>
  <sheetFormatPr defaultColWidth="11.421875" defaultRowHeight="12.75"/>
  <cols>
    <col min="1" max="1" width="21.57421875" style="6" bestFit="1" customWidth="1"/>
    <col min="2" max="2" width="8.421875" style="1" bestFit="1" customWidth="1"/>
    <col min="3" max="3" width="9.140625" style="1" bestFit="1" customWidth="1"/>
    <col min="4" max="4" width="9.57421875" style="1" bestFit="1" customWidth="1"/>
    <col min="5" max="5" width="8.00390625" style="14" bestFit="1" customWidth="1"/>
    <col min="6" max="6" width="8.00390625" style="14" customWidth="1"/>
    <col min="7" max="7" width="2.7109375" style="14" customWidth="1"/>
    <col min="8" max="8" width="8.421875" style="1" bestFit="1" customWidth="1"/>
    <col min="9" max="10" width="4.28125" style="1" customWidth="1"/>
    <col min="11" max="11" width="8.00390625" style="14" bestFit="1" customWidth="1"/>
    <col min="12" max="12" width="8.00390625" style="14" customWidth="1"/>
    <col min="13" max="14" width="5.140625" style="1" customWidth="1"/>
    <col min="15" max="15" width="2.7109375" style="14" customWidth="1"/>
    <col min="16" max="16" width="8.421875" style="1" bestFit="1" customWidth="1"/>
    <col min="17" max="18" width="4.28125" style="1" customWidth="1"/>
    <col min="19" max="19" width="8.00390625" style="14" bestFit="1" customWidth="1"/>
    <col min="20" max="20" width="8.00390625" style="14" customWidth="1"/>
    <col min="21" max="22" width="5.140625" style="1" customWidth="1"/>
    <col min="23" max="23" width="2.7109375" style="1" customWidth="1"/>
    <col min="24" max="24" width="8.421875" style="1" bestFit="1" customWidth="1"/>
    <col min="25" max="26" width="5.421875" style="1" customWidth="1"/>
    <col min="27" max="28" width="8.00390625" style="14" customWidth="1"/>
    <col min="29" max="30" width="5.140625" style="1" customWidth="1"/>
    <col min="31" max="31" width="2.7109375" style="1" customWidth="1"/>
    <col min="32" max="32" width="8.421875" style="1" bestFit="1" customWidth="1"/>
    <col min="33" max="33" width="9.140625" style="1" bestFit="1" customWidth="1"/>
    <col min="34" max="34" width="8.00390625" style="14" bestFit="1" customWidth="1"/>
    <col min="35" max="35" width="8.00390625" style="14" customWidth="1"/>
    <col min="36" max="36" width="9.57421875" style="1" bestFit="1" customWidth="1"/>
    <col min="37" max="37" width="3.7109375" style="2" bestFit="1" customWidth="1"/>
    <col min="38" max="38" width="5.28125" style="2" customWidth="1"/>
    <col min="39" max="16384" width="11.421875" style="2" customWidth="1"/>
  </cols>
  <sheetData>
    <row r="1" spans="1:38" ht="18.75" thickBot="1">
      <c r="A1" s="7"/>
      <c r="B1" s="238" t="s">
        <v>68</v>
      </c>
      <c r="C1" s="239"/>
      <c r="D1" s="239"/>
      <c r="E1" s="239"/>
      <c r="F1" s="239"/>
      <c r="G1" s="150"/>
      <c r="H1" s="212" t="s">
        <v>0</v>
      </c>
      <c r="I1" s="213"/>
      <c r="J1" s="213"/>
      <c r="K1" s="213"/>
      <c r="L1" s="213"/>
      <c r="M1" s="213"/>
      <c r="N1" s="214"/>
      <c r="O1" s="154"/>
      <c r="P1" s="212" t="s">
        <v>1</v>
      </c>
      <c r="Q1" s="213"/>
      <c r="R1" s="213"/>
      <c r="S1" s="213"/>
      <c r="T1" s="213"/>
      <c r="U1" s="213"/>
      <c r="V1" s="214"/>
      <c r="W1" s="156"/>
      <c r="X1" s="212" t="s">
        <v>2</v>
      </c>
      <c r="Y1" s="213"/>
      <c r="Z1" s="213"/>
      <c r="AA1" s="213"/>
      <c r="AB1" s="213"/>
      <c r="AC1" s="213"/>
      <c r="AD1" s="213"/>
      <c r="AE1" s="154"/>
      <c r="AF1" s="212" t="s">
        <v>69</v>
      </c>
      <c r="AG1" s="213"/>
      <c r="AH1" s="213"/>
      <c r="AI1" s="213"/>
      <c r="AJ1" s="214"/>
      <c r="AK1" s="234" t="s">
        <v>19</v>
      </c>
      <c r="AL1" s="225" t="s">
        <v>21</v>
      </c>
    </row>
    <row r="2" spans="1:38" ht="18">
      <c r="A2" s="76"/>
      <c r="B2" s="41"/>
      <c r="C2" s="42" t="s">
        <v>3</v>
      </c>
      <c r="D2" s="42" t="s">
        <v>4</v>
      </c>
      <c r="E2" s="44" t="s">
        <v>5</v>
      </c>
      <c r="F2" s="45" t="s">
        <v>57</v>
      </c>
      <c r="G2" s="151"/>
      <c r="H2" s="43"/>
      <c r="I2" s="231" t="s">
        <v>3</v>
      </c>
      <c r="J2" s="237"/>
      <c r="K2" s="44" t="s">
        <v>5</v>
      </c>
      <c r="L2" s="45" t="s">
        <v>57</v>
      </c>
      <c r="M2" s="231" t="s">
        <v>4</v>
      </c>
      <c r="N2" s="232"/>
      <c r="O2" s="155"/>
      <c r="P2" s="43"/>
      <c r="Q2" s="231" t="s">
        <v>3</v>
      </c>
      <c r="R2" s="237"/>
      <c r="S2" s="44" t="s">
        <v>5</v>
      </c>
      <c r="T2" s="45" t="s">
        <v>57</v>
      </c>
      <c r="U2" s="231" t="s">
        <v>4</v>
      </c>
      <c r="V2" s="232"/>
      <c r="W2" s="150"/>
      <c r="X2" s="43"/>
      <c r="Y2" s="231" t="s">
        <v>3</v>
      </c>
      <c r="Z2" s="237"/>
      <c r="AA2" s="44" t="s">
        <v>5</v>
      </c>
      <c r="AB2" s="45" t="s">
        <v>57</v>
      </c>
      <c r="AC2" s="231" t="s">
        <v>4</v>
      </c>
      <c r="AD2" s="233"/>
      <c r="AE2" s="155"/>
      <c r="AF2" s="43"/>
      <c r="AG2" s="46" t="s">
        <v>3</v>
      </c>
      <c r="AH2" s="47" t="s">
        <v>5</v>
      </c>
      <c r="AI2" s="48" t="s">
        <v>57</v>
      </c>
      <c r="AJ2" s="49" t="s">
        <v>4</v>
      </c>
      <c r="AK2" s="235"/>
      <c r="AL2" s="226"/>
    </row>
    <row r="3" spans="1:38" s="4" customFormat="1" ht="18.75" thickBot="1">
      <c r="A3" s="77"/>
      <c r="B3" s="78" t="s">
        <v>72</v>
      </c>
      <c r="C3" s="3">
        <v>2</v>
      </c>
      <c r="D3" s="3">
        <v>2</v>
      </c>
      <c r="E3" s="79"/>
      <c r="F3" s="148"/>
      <c r="G3" s="152"/>
      <c r="H3" s="78" t="s">
        <v>72</v>
      </c>
      <c r="I3" s="61">
        <v>1</v>
      </c>
      <c r="J3" s="61">
        <v>3</v>
      </c>
      <c r="K3" s="84"/>
      <c r="L3" s="84"/>
      <c r="M3" s="61">
        <v>1</v>
      </c>
      <c r="N3" s="90">
        <v>3</v>
      </c>
      <c r="O3" s="155"/>
      <c r="P3" s="78" t="s">
        <v>72</v>
      </c>
      <c r="Q3" s="61">
        <v>2</v>
      </c>
      <c r="R3" s="61">
        <v>4</v>
      </c>
      <c r="S3" s="84"/>
      <c r="T3" s="84"/>
      <c r="U3" s="61">
        <v>2</v>
      </c>
      <c r="V3" s="90">
        <v>4</v>
      </c>
      <c r="W3" s="157"/>
      <c r="X3" s="78" t="s">
        <v>72</v>
      </c>
      <c r="Y3" s="3">
        <v>3</v>
      </c>
      <c r="Z3" s="3">
        <v>5</v>
      </c>
      <c r="AA3" s="51"/>
      <c r="AB3" s="51"/>
      <c r="AC3" s="3">
        <v>3</v>
      </c>
      <c r="AD3" s="149">
        <v>5</v>
      </c>
      <c r="AE3" s="155"/>
      <c r="AF3" s="78" t="s">
        <v>72</v>
      </c>
      <c r="AG3" s="61">
        <v>4</v>
      </c>
      <c r="AH3" s="84"/>
      <c r="AI3" s="89"/>
      <c r="AJ3" s="90">
        <v>4</v>
      </c>
      <c r="AK3" s="236"/>
      <c r="AL3" s="227" t="s">
        <v>20</v>
      </c>
    </row>
    <row r="4" spans="1:39" ht="18">
      <c r="A4" s="58" t="s">
        <v>24</v>
      </c>
      <c r="B4" s="205">
        <f>'Divisions 1 &amp; 2'!B18</f>
        <v>0</v>
      </c>
      <c r="C4" s="179">
        <f>'Divisions 1 &amp; 2'!C18</f>
        <v>0</v>
      </c>
      <c r="D4" s="179">
        <f>'Divisions 1 &amp; 2'!D18</f>
        <v>0</v>
      </c>
      <c r="E4" s="185">
        <f aca="true" t="shared" si="0" ref="E4:E15">B4+D4-C4</f>
        <v>0</v>
      </c>
      <c r="F4" s="34"/>
      <c r="G4" s="159"/>
      <c r="H4" s="200">
        <f>'Divisions 1 &amp; 2'!H18</f>
        <v>0</v>
      </c>
      <c r="I4" s="179">
        <f>'Divisions 1 &amp; 2'!I18</f>
        <v>0</v>
      </c>
      <c r="J4" s="179">
        <f>'Divisions 1 &amp; 2'!K18</f>
        <v>0</v>
      </c>
      <c r="K4" s="201">
        <f aca="true" t="shared" si="1" ref="K4:K15">H4+M4+N4-I4-J4</f>
        <v>0</v>
      </c>
      <c r="L4" s="82"/>
      <c r="M4" s="179">
        <f>C4</f>
        <v>0</v>
      </c>
      <c r="N4" s="202">
        <f>Q4</f>
        <v>0</v>
      </c>
      <c r="O4" s="176"/>
      <c r="P4" s="85">
        <v>2</v>
      </c>
      <c r="Q4" s="81"/>
      <c r="R4" s="81">
        <v>1</v>
      </c>
      <c r="S4" s="201">
        <f aca="true" t="shared" si="2" ref="S4:S15">P4+U4+V4-Q4-R4</f>
        <v>2</v>
      </c>
      <c r="T4" s="82"/>
      <c r="U4" s="81">
        <f>J4</f>
        <v>0</v>
      </c>
      <c r="V4" s="83">
        <f>Y4</f>
        <v>1</v>
      </c>
      <c r="W4" s="163"/>
      <c r="X4" s="85">
        <v>3</v>
      </c>
      <c r="Y4" s="81">
        <v>1</v>
      </c>
      <c r="Z4" s="81"/>
      <c r="AA4" s="201">
        <f aca="true" t="shared" si="3" ref="AA4:AA15">X4-Z4-Y4+AC4+AD4</f>
        <v>3</v>
      </c>
      <c r="AB4" s="82"/>
      <c r="AC4" s="81">
        <f>R4</f>
        <v>1</v>
      </c>
      <c r="AD4" s="83">
        <f>AG4</f>
        <v>0</v>
      </c>
      <c r="AE4" s="166"/>
      <c r="AF4" s="85"/>
      <c r="AG4" s="81"/>
      <c r="AH4" s="82">
        <f aca="true" t="shared" si="4" ref="AH4:AH15">AF4-AG4+AJ4</f>
        <v>0</v>
      </c>
      <c r="AI4" s="82"/>
      <c r="AJ4" s="83">
        <f aca="true" t="shared" si="5" ref="AJ4:AJ15">Z4</f>
        <v>0</v>
      </c>
      <c r="AK4" s="32"/>
      <c r="AL4" s="33">
        <f aca="true" t="shared" si="6" ref="AL4:AL15">+F4+T4+AB4+AI4</f>
        <v>0</v>
      </c>
      <c r="AM4" s="2">
        <f aca="true" t="shared" si="7" ref="AM4:AM15">AL4-AK4</f>
        <v>0</v>
      </c>
    </row>
    <row r="5" spans="1:39" ht="18">
      <c r="A5" s="59" t="s">
        <v>25</v>
      </c>
      <c r="B5" s="206">
        <f>'Divisions 1 &amp; 2'!B19</f>
        <v>4</v>
      </c>
      <c r="C5" s="180">
        <f>'Divisions 1 &amp; 2'!C19</f>
        <v>0</v>
      </c>
      <c r="D5" s="180">
        <f>'Divisions 1 &amp; 2'!D19</f>
        <v>1</v>
      </c>
      <c r="E5" s="186">
        <f t="shared" si="0"/>
        <v>5</v>
      </c>
      <c r="F5" s="35"/>
      <c r="G5" s="160"/>
      <c r="H5" s="194">
        <f>'Divisions 1 &amp; 2'!H19</f>
        <v>3</v>
      </c>
      <c r="I5" s="182">
        <f>'Divisions 1 &amp; 2'!I19</f>
        <v>1</v>
      </c>
      <c r="J5" s="182">
        <f>'Divisions 1 &amp; 2'!K19</f>
        <v>1</v>
      </c>
      <c r="K5" s="195">
        <f t="shared" si="1"/>
        <v>2</v>
      </c>
      <c r="L5" s="18"/>
      <c r="M5" s="182">
        <f>C5</f>
        <v>0</v>
      </c>
      <c r="N5" s="203">
        <f>Q5</f>
        <v>1</v>
      </c>
      <c r="O5" s="160"/>
      <c r="P5" s="23">
        <v>5</v>
      </c>
      <c r="Q5" s="21">
        <v>1</v>
      </c>
      <c r="R5" s="21">
        <v>1</v>
      </c>
      <c r="S5" s="195">
        <f t="shared" si="2"/>
        <v>5</v>
      </c>
      <c r="T5" s="18"/>
      <c r="U5" s="21">
        <f aca="true" t="shared" si="8" ref="U5:U15">J5</f>
        <v>1</v>
      </c>
      <c r="V5" s="24">
        <f>Y5</f>
        <v>1</v>
      </c>
      <c r="W5" s="163"/>
      <c r="X5" s="23">
        <v>3</v>
      </c>
      <c r="Y5" s="21">
        <v>1</v>
      </c>
      <c r="Z5" s="21"/>
      <c r="AA5" s="195">
        <f t="shared" si="3"/>
        <v>3</v>
      </c>
      <c r="AB5" s="18"/>
      <c r="AC5" s="38">
        <f>R5</f>
        <v>1</v>
      </c>
      <c r="AD5" s="24">
        <f>AG5</f>
        <v>0</v>
      </c>
      <c r="AE5" s="166"/>
      <c r="AF5" s="23"/>
      <c r="AG5" s="21"/>
      <c r="AH5" s="18">
        <f t="shared" si="4"/>
        <v>0</v>
      </c>
      <c r="AI5" s="18"/>
      <c r="AJ5" s="24">
        <f t="shared" si="5"/>
        <v>0</v>
      </c>
      <c r="AK5" s="32"/>
      <c r="AL5" s="33">
        <f t="shared" si="6"/>
        <v>0</v>
      </c>
      <c r="AM5" s="2">
        <f t="shared" si="7"/>
        <v>0</v>
      </c>
    </row>
    <row r="6" spans="1:39" ht="18">
      <c r="A6" s="59" t="s">
        <v>26</v>
      </c>
      <c r="B6" s="206">
        <f>'Divisions 1 &amp; 2'!B20</f>
        <v>1</v>
      </c>
      <c r="C6" s="180">
        <f>'Divisions 1 &amp; 2'!C20</f>
        <v>0</v>
      </c>
      <c r="D6" s="180">
        <f>'Divisions 1 &amp; 2'!D20</f>
        <v>0</v>
      </c>
      <c r="E6" s="186">
        <f t="shared" si="0"/>
        <v>1</v>
      </c>
      <c r="F6" s="35"/>
      <c r="G6" s="160"/>
      <c r="H6" s="194">
        <f>'Divisions 1 &amp; 2'!H20</f>
        <v>1</v>
      </c>
      <c r="I6" s="182">
        <f>'Divisions 1 &amp; 2'!I20</f>
        <v>0</v>
      </c>
      <c r="J6" s="182">
        <f>'Divisions 1 &amp; 2'!K20</f>
        <v>0</v>
      </c>
      <c r="K6" s="195">
        <f t="shared" si="1"/>
        <v>1</v>
      </c>
      <c r="L6" s="18"/>
      <c r="M6" s="182">
        <f aca="true" t="shared" si="9" ref="M6:M15">C6</f>
        <v>0</v>
      </c>
      <c r="N6" s="203">
        <f aca="true" t="shared" si="10" ref="N6:N15">Q6</f>
        <v>0</v>
      </c>
      <c r="O6" s="160"/>
      <c r="P6" s="23">
        <v>1</v>
      </c>
      <c r="Q6" s="21"/>
      <c r="R6" s="21"/>
      <c r="S6" s="195">
        <f t="shared" si="2"/>
        <v>1</v>
      </c>
      <c r="T6" s="18"/>
      <c r="U6" s="21">
        <f t="shared" si="8"/>
        <v>0</v>
      </c>
      <c r="V6" s="24">
        <f aca="true" t="shared" si="11" ref="V6:V15">Y6</f>
        <v>0</v>
      </c>
      <c r="W6" s="163"/>
      <c r="X6" s="23"/>
      <c r="Y6" s="21"/>
      <c r="Z6" s="21"/>
      <c r="AA6" s="195">
        <f t="shared" si="3"/>
        <v>0</v>
      </c>
      <c r="AB6" s="18"/>
      <c r="AC6" s="38">
        <f aca="true" t="shared" si="12" ref="AC6:AC14">R6</f>
        <v>0</v>
      </c>
      <c r="AD6" s="24">
        <f aca="true" t="shared" si="13" ref="AD6:AD15">AG6</f>
        <v>0</v>
      </c>
      <c r="AE6" s="166"/>
      <c r="AF6" s="23"/>
      <c r="AG6" s="21"/>
      <c r="AH6" s="18">
        <f t="shared" si="4"/>
        <v>0</v>
      </c>
      <c r="AI6" s="18"/>
      <c r="AJ6" s="24">
        <f t="shared" si="5"/>
        <v>0</v>
      </c>
      <c r="AK6" s="32"/>
      <c r="AL6" s="33">
        <f t="shared" si="6"/>
        <v>0</v>
      </c>
      <c r="AM6" s="2">
        <f t="shared" si="7"/>
        <v>0</v>
      </c>
    </row>
    <row r="7" spans="1:39" ht="18">
      <c r="A7" s="59" t="s">
        <v>27</v>
      </c>
      <c r="B7" s="206">
        <f>'Divisions 1 &amp; 2'!B21</f>
        <v>0</v>
      </c>
      <c r="C7" s="180">
        <f>'Divisions 1 &amp; 2'!C21</f>
        <v>0</v>
      </c>
      <c r="D7" s="180">
        <f>'Divisions 1 &amp; 2'!D21</f>
        <v>0</v>
      </c>
      <c r="E7" s="186">
        <f t="shared" si="0"/>
        <v>0</v>
      </c>
      <c r="F7" s="35"/>
      <c r="G7" s="160"/>
      <c r="H7" s="194">
        <f>'Divisions 1 &amp; 2'!H21</f>
        <v>0</v>
      </c>
      <c r="I7" s="182">
        <f>'Divisions 1 &amp; 2'!I21</f>
        <v>0</v>
      </c>
      <c r="J7" s="182">
        <f>'Divisions 1 &amp; 2'!K21</f>
        <v>0</v>
      </c>
      <c r="K7" s="195">
        <f t="shared" si="1"/>
        <v>0</v>
      </c>
      <c r="L7" s="18"/>
      <c r="M7" s="182">
        <f t="shared" si="9"/>
        <v>0</v>
      </c>
      <c r="N7" s="203">
        <f t="shared" si="10"/>
        <v>0</v>
      </c>
      <c r="O7" s="160"/>
      <c r="P7" s="23"/>
      <c r="Q7" s="21"/>
      <c r="R7" s="21"/>
      <c r="S7" s="195">
        <f t="shared" si="2"/>
        <v>0</v>
      </c>
      <c r="T7" s="18"/>
      <c r="U7" s="21">
        <f t="shared" si="8"/>
        <v>0</v>
      </c>
      <c r="V7" s="24">
        <f t="shared" si="11"/>
        <v>0</v>
      </c>
      <c r="W7" s="163"/>
      <c r="X7" s="23"/>
      <c r="Y7" s="21"/>
      <c r="Z7" s="21"/>
      <c r="AA7" s="195">
        <f t="shared" si="3"/>
        <v>0</v>
      </c>
      <c r="AB7" s="18"/>
      <c r="AC7" s="38">
        <f t="shared" si="12"/>
        <v>0</v>
      </c>
      <c r="AD7" s="24">
        <f t="shared" si="13"/>
        <v>0</v>
      </c>
      <c r="AE7" s="166"/>
      <c r="AF7" s="23"/>
      <c r="AG7" s="21"/>
      <c r="AH7" s="18">
        <f t="shared" si="4"/>
        <v>0</v>
      </c>
      <c r="AI7" s="18"/>
      <c r="AJ7" s="24">
        <f t="shared" si="5"/>
        <v>0</v>
      </c>
      <c r="AK7" s="32"/>
      <c r="AL7" s="33">
        <f t="shared" si="6"/>
        <v>0</v>
      </c>
      <c r="AM7" s="2">
        <f t="shared" si="7"/>
        <v>0</v>
      </c>
    </row>
    <row r="8" spans="1:39" ht="18">
      <c r="A8" s="59" t="s">
        <v>28</v>
      </c>
      <c r="B8" s="206">
        <f>'Divisions 1 &amp; 2'!B22</f>
        <v>0</v>
      </c>
      <c r="C8" s="180">
        <f>'Divisions 1 &amp; 2'!C22</f>
        <v>0</v>
      </c>
      <c r="D8" s="180">
        <f>'Divisions 1 &amp; 2'!D22</f>
        <v>0</v>
      </c>
      <c r="E8" s="186">
        <f t="shared" si="0"/>
        <v>0</v>
      </c>
      <c r="F8" s="35"/>
      <c r="G8" s="160"/>
      <c r="H8" s="194">
        <f>'Divisions 1 &amp; 2'!H22</f>
        <v>0</v>
      </c>
      <c r="I8" s="182">
        <f>'Divisions 1 &amp; 2'!I22</f>
        <v>0</v>
      </c>
      <c r="J8" s="182">
        <f>'Divisions 1 &amp; 2'!K22</f>
        <v>0</v>
      </c>
      <c r="K8" s="195">
        <f t="shared" si="1"/>
        <v>0</v>
      </c>
      <c r="L8" s="18"/>
      <c r="M8" s="182">
        <f t="shared" si="9"/>
        <v>0</v>
      </c>
      <c r="N8" s="203">
        <f t="shared" si="10"/>
        <v>0</v>
      </c>
      <c r="O8" s="160"/>
      <c r="P8" s="23">
        <v>3</v>
      </c>
      <c r="Q8" s="21"/>
      <c r="R8" s="21">
        <v>1</v>
      </c>
      <c r="S8" s="195">
        <f t="shared" si="2"/>
        <v>2</v>
      </c>
      <c r="T8" s="18"/>
      <c r="U8" s="21">
        <f t="shared" si="8"/>
        <v>0</v>
      </c>
      <c r="V8" s="24">
        <f t="shared" si="11"/>
        <v>0</v>
      </c>
      <c r="W8" s="163"/>
      <c r="X8" s="23">
        <v>1</v>
      </c>
      <c r="Y8" s="21"/>
      <c r="Z8" s="21"/>
      <c r="AA8" s="195">
        <f t="shared" si="3"/>
        <v>2</v>
      </c>
      <c r="AB8" s="18"/>
      <c r="AC8" s="38">
        <f t="shared" si="12"/>
        <v>1</v>
      </c>
      <c r="AD8" s="24">
        <f t="shared" si="13"/>
        <v>0</v>
      </c>
      <c r="AE8" s="166"/>
      <c r="AF8" s="23"/>
      <c r="AG8" s="21"/>
      <c r="AH8" s="18">
        <f t="shared" si="4"/>
        <v>0</v>
      </c>
      <c r="AI8" s="18"/>
      <c r="AJ8" s="24">
        <f t="shared" si="5"/>
        <v>0</v>
      </c>
      <c r="AK8" s="32"/>
      <c r="AL8" s="33">
        <f t="shared" si="6"/>
        <v>0</v>
      </c>
      <c r="AM8" s="2">
        <f t="shared" si="7"/>
        <v>0</v>
      </c>
    </row>
    <row r="9" spans="1:39" ht="18">
      <c r="A9" s="59" t="s">
        <v>29</v>
      </c>
      <c r="B9" s="206">
        <f>'Divisions 1 &amp; 2'!B23</f>
        <v>1</v>
      </c>
      <c r="C9" s="180">
        <f>'Divisions 1 &amp; 2'!C23</f>
        <v>1</v>
      </c>
      <c r="D9" s="180">
        <f>'Divisions 1 &amp; 2'!D23</f>
        <v>0</v>
      </c>
      <c r="E9" s="186">
        <f t="shared" si="0"/>
        <v>0</v>
      </c>
      <c r="F9" s="35"/>
      <c r="G9" s="160"/>
      <c r="H9" s="194">
        <f>'Divisions 1 &amp; 2'!H23</f>
        <v>5</v>
      </c>
      <c r="I9" s="182">
        <f>'Divisions 1 &amp; 2'!I23</f>
        <v>0</v>
      </c>
      <c r="J9" s="182">
        <f>'Divisions 1 &amp; 2'!K23</f>
        <v>1</v>
      </c>
      <c r="K9" s="195">
        <f t="shared" si="1"/>
        <v>6</v>
      </c>
      <c r="L9" s="18"/>
      <c r="M9" s="182">
        <f t="shared" si="9"/>
        <v>1</v>
      </c>
      <c r="N9" s="203">
        <f t="shared" si="10"/>
        <v>1</v>
      </c>
      <c r="O9" s="160"/>
      <c r="P9" s="23">
        <v>2</v>
      </c>
      <c r="Q9" s="21">
        <v>1</v>
      </c>
      <c r="R9" s="21"/>
      <c r="S9" s="195">
        <f t="shared" si="2"/>
        <v>2</v>
      </c>
      <c r="T9" s="18"/>
      <c r="U9" s="21">
        <f t="shared" si="8"/>
        <v>1</v>
      </c>
      <c r="V9" s="24">
        <f t="shared" si="11"/>
        <v>0</v>
      </c>
      <c r="W9" s="163"/>
      <c r="X9" s="23">
        <v>1</v>
      </c>
      <c r="Y9" s="21"/>
      <c r="Z9" s="21"/>
      <c r="AA9" s="195">
        <f t="shared" si="3"/>
        <v>1</v>
      </c>
      <c r="AB9" s="18"/>
      <c r="AC9" s="38">
        <f t="shared" si="12"/>
        <v>0</v>
      </c>
      <c r="AD9" s="24">
        <f t="shared" si="13"/>
        <v>0</v>
      </c>
      <c r="AE9" s="166"/>
      <c r="AF9" s="23"/>
      <c r="AG9" s="21"/>
      <c r="AH9" s="18">
        <f t="shared" si="4"/>
        <v>0</v>
      </c>
      <c r="AI9" s="18"/>
      <c r="AJ9" s="24">
        <f t="shared" si="5"/>
        <v>0</v>
      </c>
      <c r="AK9" s="32"/>
      <c r="AL9" s="33">
        <f t="shared" si="6"/>
        <v>0</v>
      </c>
      <c r="AM9" s="2">
        <f t="shared" si="7"/>
        <v>0</v>
      </c>
    </row>
    <row r="10" spans="1:39" ht="18">
      <c r="A10" s="59" t="s">
        <v>30</v>
      </c>
      <c r="B10" s="206">
        <f>'Divisions 1 &amp; 2'!B24</f>
        <v>1</v>
      </c>
      <c r="C10" s="180">
        <f>'Divisions 1 &amp; 2'!C24</f>
        <v>0</v>
      </c>
      <c r="D10" s="180">
        <f>'Divisions 1 &amp; 2'!D24</f>
        <v>0</v>
      </c>
      <c r="E10" s="186">
        <f t="shared" si="0"/>
        <v>1</v>
      </c>
      <c r="F10" s="35"/>
      <c r="G10" s="160"/>
      <c r="H10" s="194">
        <f>'Divisions 1 &amp; 2'!H24</f>
        <v>2</v>
      </c>
      <c r="I10" s="182">
        <f>'Divisions 1 &amp; 2'!I24</f>
        <v>0</v>
      </c>
      <c r="J10" s="182">
        <f>'Divisions 1 &amp; 2'!K24</f>
        <v>0</v>
      </c>
      <c r="K10" s="195">
        <f t="shared" si="1"/>
        <v>2</v>
      </c>
      <c r="L10" s="18"/>
      <c r="M10" s="182">
        <f t="shared" si="9"/>
        <v>0</v>
      </c>
      <c r="N10" s="203">
        <f t="shared" si="10"/>
        <v>0</v>
      </c>
      <c r="O10" s="160"/>
      <c r="P10" s="23">
        <v>2</v>
      </c>
      <c r="Q10" s="21"/>
      <c r="R10" s="21"/>
      <c r="S10" s="195">
        <f t="shared" si="2"/>
        <v>2</v>
      </c>
      <c r="T10" s="18"/>
      <c r="U10" s="21">
        <f t="shared" si="8"/>
        <v>0</v>
      </c>
      <c r="V10" s="24">
        <f t="shared" si="11"/>
        <v>0</v>
      </c>
      <c r="W10" s="163"/>
      <c r="X10" s="23">
        <v>4</v>
      </c>
      <c r="Y10" s="21"/>
      <c r="Z10" s="21"/>
      <c r="AA10" s="195">
        <f t="shared" si="3"/>
        <v>4</v>
      </c>
      <c r="AB10" s="18"/>
      <c r="AC10" s="38">
        <f t="shared" si="12"/>
        <v>0</v>
      </c>
      <c r="AD10" s="24">
        <f t="shared" si="13"/>
        <v>0</v>
      </c>
      <c r="AE10" s="166"/>
      <c r="AF10" s="23"/>
      <c r="AG10" s="21"/>
      <c r="AH10" s="18">
        <f t="shared" si="4"/>
        <v>0</v>
      </c>
      <c r="AI10" s="18"/>
      <c r="AJ10" s="24">
        <f t="shared" si="5"/>
        <v>0</v>
      </c>
      <c r="AK10" s="32"/>
      <c r="AL10" s="33">
        <f t="shared" si="6"/>
        <v>0</v>
      </c>
      <c r="AM10" s="2">
        <f t="shared" si="7"/>
        <v>0</v>
      </c>
    </row>
    <row r="11" spans="1:39" ht="18">
      <c r="A11" s="59" t="s">
        <v>31</v>
      </c>
      <c r="B11" s="206">
        <f>'Divisions 1 &amp; 2'!B25</f>
        <v>0</v>
      </c>
      <c r="C11" s="180">
        <f>'Divisions 1 &amp; 2'!C25</f>
        <v>0</v>
      </c>
      <c r="D11" s="180">
        <f>'Divisions 1 &amp; 2'!D25</f>
        <v>0</v>
      </c>
      <c r="E11" s="186">
        <f t="shared" si="0"/>
        <v>0</v>
      </c>
      <c r="F11" s="35"/>
      <c r="G11" s="160"/>
      <c r="H11" s="194">
        <f>'Divisions 1 &amp; 2'!H25</f>
        <v>0</v>
      </c>
      <c r="I11" s="182">
        <f>'Divisions 1 &amp; 2'!I25</f>
        <v>0</v>
      </c>
      <c r="J11" s="182">
        <f>'Divisions 1 &amp; 2'!K25</f>
        <v>0</v>
      </c>
      <c r="K11" s="195">
        <f t="shared" si="1"/>
        <v>0</v>
      </c>
      <c r="L11" s="18"/>
      <c r="M11" s="182">
        <f t="shared" si="9"/>
        <v>0</v>
      </c>
      <c r="N11" s="203">
        <f t="shared" si="10"/>
        <v>0</v>
      </c>
      <c r="O11" s="160"/>
      <c r="P11" s="23">
        <v>3</v>
      </c>
      <c r="Q11" s="21"/>
      <c r="R11" s="21">
        <v>1</v>
      </c>
      <c r="S11" s="195">
        <f t="shared" si="2"/>
        <v>2</v>
      </c>
      <c r="T11" s="18"/>
      <c r="U11" s="21">
        <f t="shared" si="8"/>
        <v>0</v>
      </c>
      <c r="V11" s="24">
        <f t="shared" si="11"/>
        <v>0</v>
      </c>
      <c r="W11" s="163"/>
      <c r="X11" s="23">
        <v>3</v>
      </c>
      <c r="Y11" s="21"/>
      <c r="Z11" s="21"/>
      <c r="AA11" s="195">
        <f t="shared" si="3"/>
        <v>4</v>
      </c>
      <c r="AB11" s="18"/>
      <c r="AC11" s="38">
        <f t="shared" si="12"/>
        <v>1</v>
      </c>
      <c r="AD11" s="24">
        <f t="shared" si="13"/>
        <v>0</v>
      </c>
      <c r="AE11" s="166"/>
      <c r="AF11" s="23"/>
      <c r="AG11" s="21"/>
      <c r="AH11" s="18">
        <f t="shared" si="4"/>
        <v>0</v>
      </c>
      <c r="AI11" s="18"/>
      <c r="AJ11" s="24">
        <f t="shared" si="5"/>
        <v>0</v>
      </c>
      <c r="AK11" s="32"/>
      <c r="AL11" s="33">
        <f t="shared" si="6"/>
        <v>0</v>
      </c>
      <c r="AM11" s="2">
        <f t="shared" si="7"/>
        <v>0</v>
      </c>
    </row>
    <row r="12" spans="1:39" ht="18">
      <c r="A12" s="59" t="s">
        <v>32</v>
      </c>
      <c r="B12" s="206">
        <f>'Divisions 1 &amp; 2'!B26</f>
        <v>0</v>
      </c>
      <c r="C12" s="180">
        <f>'Divisions 1 &amp; 2'!C26</f>
        <v>0</v>
      </c>
      <c r="D12" s="180">
        <f>'Divisions 1 &amp; 2'!D26</f>
        <v>0</v>
      </c>
      <c r="E12" s="186">
        <f t="shared" si="0"/>
        <v>0</v>
      </c>
      <c r="F12" s="35"/>
      <c r="G12" s="160"/>
      <c r="H12" s="194">
        <f>'Divisions 1 &amp; 2'!H26</f>
        <v>2</v>
      </c>
      <c r="I12" s="182">
        <f>'Divisions 1 &amp; 2'!I26</f>
        <v>0</v>
      </c>
      <c r="J12" s="182">
        <f>'Divisions 1 &amp; 2'!K26</f>
        <v>0</v>
      </c>
      <c r="K12" s="195">
        <f t="shared" si="1"/>
        <v>2</v>
      </c>
      <c r="L12" s="18"/>
      <c r="M12" s="182">
        <f t="shared" si="9"/>
        <v>0</v>
      </c>
      <c r="N12" s="203">
        <f t="shared" si="10"/>
        <v>0</v>
      </c>
      <c r="O12" s="160"/>
      <c r="P12" s="23">
        <v>2</v>
      </c>
      <c r="Q12" s="21"/>
      <c r="R12" s="21">
        <v>1</v>
      </c>
      <c r="S12" s="195">
        <f t="shared" si="2"/>
        <v>1</v>
      </c>
      <c r="T12" s="18"/>
      <c r="U12" s="21">
        <f t="shared" si="8"/>
        <v>0</v>
      </c>
      <c r="V12" s="24">
        <f t="shared" si="11"/>
        <v>0</v>
      </c>
      <c r="W12" s="163"/>
      <c r="X12" s="23">
        <v>3</v>
      </c>
      <c r="Y12" s="21"/>
      <c r="Z12" s="21"/>
      <c r="AA12" s="195">
        <f t="shared" si="3"/>
        <v>4</v>
      </c>
      <c r="AB12" s="18"/>
      <c r="AC12" s="38">
        <f t="shared" si="12"/>
        <v>1</v>
      </c>
      <c r="AD12" s="24">
        <f t="shared" si="13"/>
        <v>0</v>
      </c>
      <c r="AE12" s="166"/>
      <c r="AF12" s="23"/>
      <c r="AG12" s="21"/>
      <c r="AH12" s="18">
        <f t="shared" si="4"/>
        <v>0</v>
      </c>
      <c r="AI12" s="18"/>
      <c r="AJ12" s="24">
        <f t="shared" si="5"/>
        <v>0</v>
      </c>
      <c r="AK12" s="32"/>
      <c r="AL12" s="33">
        <f t="shared" si="6"/>
        <v>0</v>
      </c>
      <c r="AM12" s="2">
        <f t="shared" si="7"/>
        <v>0</v>
      </c>
    </row>
    <row r="13" spans="1:39" ht="18">
      <c r="A13" s="59" t="s">
        <v>33</v>
      </c>
      <c r="B13" s="206">
        <f>'Divisions 1 &amp; 2'!B27</f>
        <v>0</v>
      </c>
      <c r="C13" s="180">
        <f>'Divisions 1 &amp; 2'!C27</f>
        <v>0</v>
      </c>
      <c r="D13" s="180">
        <f>'Divisions 1 &amp; 2'!D27</f>
        <v>0</v>
      </c>
      <c r="E13" s="186">
        <f t="shared" si="0"/>
        <v>0</v>
      </c>
      <c r="F13" s="35"/>
      <c r="G13" s="160"/>
      <c r="H13" s="194">
        <f>'Divisions 1 &amp; 2'!H27</f>
        <v>0</v>
      </c>
      <c r="I13" s="182">
        <f>'Divisions 1 &amp; 2'!I27</f>
        <v>0</v>
      </c>
      <c r="J13" s="182">
        <f>'Divisions 1 &amp; 2'!K27</f>
        <v>0</v>
      </c>
      <c r="K13" s="195">
        <f t="shared" si="1"/>
        <v>0</v>
      </c>
      <c r="L13" s="18"/>
      <c r="M13" s="182">
        <f t="shared" si="9"/>
        <v>0</v>
      </c>
      <c r="N13" s="203">
        <f t="shared" si="10"/>
        <v>0</v>
      </c>
      <c r="O13" s="160"/>
      <c r="P13" s="23"/>
      <c r="Q13" s="21"/>
      <c r="R13" s="21"/>
      <c r="S13" s="195">
        <f t="shared" si="2"/>
        <v>1</v>
      </c>
      <c r="T13" s="18"/>
      <c r="U13" s="21">
        <f t="shared" si="8"/>
        <v>0</v>
      </c>
      <c r="V13" s="24">
        <f t="shared" si="11"/>
        <v>1</v>
      </c>
      <c r="W13" s="163"/>
      <c r="X13" s="23">
        <v>4</v>
      </c>
      <c r="Y13" s="21">
        <v>1</v>
      </c>
      <c r="Z13" s="21"/>
      <c r="AA13" s="195">
        <f t="shared" si="3"/>
        <v>3</v>
      </c>
      <c r="AB13" s="18"/>
      <c r="AC13" s="38">
        <f t="shared" si="12"/>
        <v>0</v>
      </c>
      <c r="AD13" s="24">
        <f t="shared" si="13"/>
        <v>0</v>
      </c>
      <c r="AE13" s="166"/>
      <c r="AF13" s="23"/>
      <c r="AG13" s="21"/>
      <c r="AH13" s="18">
        <f t="shared" si="4"/>
        <v>0</v>
      </c>
      <c r="AI13" s="18"/>
      <c r="AJ13" s="24">
        <f t="shared" si="5"/>
        <v>0</v>
      </c>
      <c r="AK13" s="32"/>
      <c r="AL13" s="33">
        <f t="shared" si="6"/>
        <v>0</v>
      </c>
      <c r="AM13" s="2">
        <f t="shared" si="7"/>
        <v>0</v>
      </c>
    </row>
    <row r="14" spans="1:39" ht="18">
      <c r="A14" s="59" t="s">
        <v>34</v>
      </c>
      <c r="B14" s="206">
        <f>'Divisions 1 &amp; 2'!B28</f>
        <v>0</v>
      </c>
      <c r="C14" s="180">
        <f>'Divisions 1 &amp; 2'!C28</f>
        <v>0</v>
      </c>
      <c r="D14" s="180">
        <f>'Divisions 1 &amp; 2'!D28</f>
        <v>0</v>
      </c>
      <c r="E14" s="186">
        <f t="shared" si="0"/>
        <v>0</v>
      </c>
      <c r="F14" s="35"/>
      <c r="G14" s="160"/>
      <c r="H14" s="194">
        <f>'Divisions 1 &amp; 2'!H28</f>
        <v>0</v>
      </c>
      <c r="I14" s="182">
        <f>'Divisions 1 &amp; 2'!I28</f>
        <v>0</v>
      </c>
      <c r="J14" s="182">
        <f>'Divisions 1 &amp; 2'!K28</f>
        <v>0</v>
      </c>
      <c r="K14" s="195">
        <f t="shared" si="1"/>
        <v>0</v>
      </c>
      <c r="L14" s="18"/>
      <c r="M14" s="182">
        <f t="shared" si="9"/>
        <v>0</v>
      </c>
      <c r="N14" s="203">
        <f t="shared" si="10"/>
        <v>0</v>
      </c>
      <c r="O14" s="160"/>
      <c r="P14" s="23">
        <v>1</v>
      </c>
      <c r="Q14" s="21"/>
      <c r="R14" s="21"/>
      <c r="S14" s="195">
        <f t="shared" si="2"/>
        <v>2</v>
      </c>
      <c r="T14" s="18"/>
      <c r="U14" s="21">
        <f t="shared" si="8"/>
        <v>0</v>
      </c>
      <c r="V14" s="24">
        <f t="shared" si="11"/>
        <v>1</v>
      </c>
      <c r="W14" s="163"/>
      <c r="X14" s="23">
        <v>2</v>
      </c>
      <c r="Y14" s="21">
        <v>1</v>
      </c>
      <c r="Z14" s="21"/>
      <c r="AA14" s="195">
        <f t="shared" si="3"/>
        <v>1</v>
      </c>
      <c r="AB14" s="18"/>
      <c r="AC14" s="38">
        <f t="shared" si="12"/>
        <v>0</v>
      </c>
      <c r="AD14" s="24">
        <f t="shared" si="13"/>
        <v>0</v>
      </c>
      <c r="AE14" s="166"/>
      <c r="AF14" s="23"/>
      <c r="AG14" s="21"/>
      <c r="AH14" s="18">
        <f t="shared" si="4"/>
        <v>0</v>
      </c>
      <c r="AI14" s="18"/>
      <c r="AJ14" s="24">
        <f t="shared" si="5"/>
        <v>0</v>
      </c>
      <c r="AK14" s="32"/>
      <c r="AL14" s="33">
        <f t="shared" si="6"/>
        <v>0</v>
      </c>
      <c r="AM14" s="2">
        <f t="shared" si="7"/>
        <v>0</v>
      </c>
    </row>
    <row r="15" spans="1:39" ht="18.75" thickBot="1">
      <c r="A15" s="60" t="s">
        <v>35</v>
      </c>
      <c r="B15" s="207">
        <f>'Divisions 1 &amp; 2'!B29</f>
        <v>0</v>
      </c>
      <c r="C15" s="184">
        <f>'Divisions 1 &amp; 2'!C29</f>
        <v>0</v>
      </c>
      <c r="D15" s="184">
        <f>'Divisions 1 &amp; 2'!D29</f>
        <v>0</v>
      </c>
      <c r="E15" s="188">
        <f t="shared" si="0"/>
        <v>0</v>
      </c>
      <c r="F15" s="62"/>
      <c r="G15" s="161"/>
      <c r="H15" s="197">
        <f>'Divisions 1 &amp; 2'!H29</f>
        <v>1</v>
      </c>
      <c r="I15" s="183">
        <f>'Divisions 1 &amp; 2'!I29</f>
        <v>0</v>
      </c>
      <c r="J15" s="183">
        <f>'Divisions 1 &amp; 2'!K29</f>
        <v>0</v>
      </c>
      <c r="K15" s="198">
        <f t="shared" si="1"/>
        <v>1</v>
      </c>
      <c r="L15" s="27"/>
      <c r="M15" s="183">
        <f t="shared" si="9"/>
        <v>0</v>
      </c>
      <c r="N15" s="204">
        <f t="shared" si="10"/>
        <v>0</v>
      </c>
      <c r="O15" s="177"/>
      <c r="P15" s="25">
        <v>3</v>
      </c>
      <c r="Q15" s="26"/>
      <c r="R15" s="26"/>
      <c r="S15" s="198">
        <f t="shared" si="2"/>
        <v>3</v>
      </c>
      <c r="T15" s="27"/>
      <c r="U15" s="26">
        <f t="shared" si="8"/>
        <v>0</v>
      </c>
      <c r="V15" s="28">
        <f t="shared" si="11"/>
        <v>0</v>
      </c>
      <c r="W15" s="164"/>
      <c r="X15" s="25">
        <v>2</v>
      </c>
      <c r="Y15" s="26"/>
      <c r="Z15" s="26"/>
      <c r="AA15" s="198">
        <f t="shared" si="3"/>
        <v>2</v>
      </c>
      <c r="AB15" s="27"/>
      <c r="AC15" s="120">
        <f>R15</f>
        <v>0</v>
      </c>
      <c r="AD15" s="28">
        <f t="shared" si="13"/>
        <v>0</v>
      </c>
      <c r="AE15" s="167"/>
      <c r="AF15" s="25"/>
      <c r="AG15" s="26"/>
      <c r="AH15" s="27">
        <f t="shared" si="4"/>
        <v>0</v>
      </c>
      <c r="AI15" s="27"/>
      <c r="AJ15" s="28">
        <f t="shared" si="5"/>
        <v>0</v>
      </c>
      <c r="AK15" s="64"/>
      <c r="AL15" s="65">
        <f t="shared" si="6"/>
        <v>0</v>
      </c>
      <c r="AM15" s="2">
        <f t="shared" si="7"/>
        <v>0</v>
      </c>
    </row>
    <row r="16" spans="1:40" ht="18.75" thickBot="1">
      <c r="A16" s="75"/>
      <c r="B16" s="9">
        <f>SUM(B4:B15)</f>
        <v>7</v>
      </c>
      <c r="C16" s="10">
        <f>SUM(C4:C15)</f>
        <v>1</v>
      </c>
      <c r="D16" s="10">
        <f>SUM(D4:D15)</f>
        <v>1</v>
      </c>
      <c r="E16" s="11">
        <f>SUM(E4:E15)</f>
        <v>7</v>
      </c>
      <c r="F16" s="15"/>
      <c r="G16" s="162"/>
      <c r="H16" s="19">
        <f>SUM(H4:H15)</f>
        <v>14</v>
      </c>
      <c r="I16" s="19">
        <f aca="true" t="shared" si="14" ref="I16:N16">SUM(I4:I15)</f>
        <v>1</v>
      </c>
      <c r="J16" s="19">
        <f t="shared" si="14"/>
        <v>2</v>
      </c>
      <c r="K16" s="19">
        <f t="shared" si="14"/>
        <v>14</v>
      </c>
      <c r="L16" s="19">
        <f t="shared" si="14"/>
        <v>0</v>
      </c>
      <c r="M16" s="19">
        <f t="shared" si="14"/>
        <v>1</v>
      </c>
      <c r="N16" s="19">
        <f t="shared" si="14"/>
        <v>2</v>
      </c>
      <c r="O16" s="158"/>
      <c r="P16" s="19">
        <f>SUM(P4:P15)</f>
        <v>24</v>
      </c>
      <c r="Q16" s="19">
        <f aca="true" t="shared" si="15" ref="Q16:V16">SUM(Q4:Q15)</f>
        <v>2</v>
      </c>
      <c r="R16" s="19">
        <f t="shared" si="15"/>
        <v>5</v>
      </c>
      <c r="S16" s="19">
        <f t="shared" si="15"/>
        <v>23</v>
      </c>
      <c r="T16" s="19">
        <f t="shared" si="15"/>
        <v>0</v>
      </c>
      <c r="U16" s="19">
        <f t="shared" si="15"/>
        <v>2</v>
      </c>
      <c r="V16" s="19">
        <f t="shared" si="15"/>
        <v>4</v>
      </c>
      <c r="W16" s="165">
        <f>SUM(W4:W15)</f>
        <v>0</v>
      </c>
      <c r="X16" s="9">
        <f>SUM(X4:X15)</f>
        <v>26</v>
      </c>
      <c r="Y16" s="10">
        <f aca="true" t="shared" si="16" ref="Y16:AD16">SUM(Y4:Y15)</f>
        <v>4</v>
      </c>
      <c r="Z16" s="10">
        <f t="shared" si="16"/>
        <v>0</v>
      </c>
      <c r="AA16" s="10">
        <f t="shared" si="16"/>
        <v>27</v>
      </c>
      <c r="AB16" s="10">
        <f t="shared" si="16"/>
        <v>0</v>
      </c>
      <c r="AC16" s="10">
        <f t="shared" si="16"/>
        <v>5</v>
      </c>
      <c r="AD16" s="11">
        <f t="shared" si="16"/>
        <v>0</v>
      </c>
      <c r="AE16" s="168">
        <f>SUM(AE4:AE15)</f>
        <v>0</v>
      </c>
      <c r="AF16" s="66">
        <f>SUM(AF4:AF15)</f>
        <v>0</v>
      </c>
      <c r="AG16" s="10"/>
      <c r="AH16" s="10">
        <f>SUM(AH4:AH15)</f>
        <v>0</v>
      </c>
      <c r="AI16" s="10">
        <f>SUM(AI4:AI15)</f>
        <v>0</v>
      </c>
      <c r="AJ16" s="67"/>
      <c r="AK16" s="30"/>
      <c r="AL16" s="31">
        <f>SUM(AL4:AL15)</f>
        <v>0</v>
      </c>
      <c r="AM16" s="2">
        <f>B16+H16+P16+X16</f>
        <v>71</v>
      </c>
      <c r="AN16" s="2">
        <f>E16+K16+S16+AA16</f>
        <v>71</v>
      </c>
    </row>
    <row r="18" spans="1:3" ht="18.75" thickBot="1">
      <c r="A18" s="13"/>
      <c r="C18"/>
    </row>
    <row r="19" spans="1:5" ht="18">
      <c r="A19" s="141" t="s">
        <v>66</v>
      </c>
      <c r="B19" s="240" t="s">
        <v>18</v>
      </c>
      <c r="C19" s="241"/>
      <c r="D19" s="241"/>
      <c r="E19" s="217"/>
    </row>
    <row r="20" spans="1:5" ht="18.75" thickBot="1">
      <c r="A20" s="142" t="s">
        <v>62</v>
      </c>
      <c r="B20" s="130">
        <v>1</v>
      </c>
      <c r="C20" s="51">
        <v>2</v>
      </c>
      <c r="D20" s="131">
        <v>3</v>
      </c>
      <c r="E20" s="100">
        <v>4</v>
      </c>
    </row>
    <row r="21" spans="1:5" ht="18">
      <c r="A21" s="138" t="s">
        <v>24</v>
      </c>
      <c r="B21" s="135">
        <f>E4</f>
        <v>0</v>
      </c>
      <c r="C21" s="133">
        <f>K4</f>
        <v>0</v>
      </c>
      <c r="D21" s="132">
        <f aca="true" t="shared" si="17" ref="D21:D32">S4</f>
        <v>2</v>
      </c>
      <c r="E21" s="134">
        <f aca="true" t="shared" si="18" ref="E21:E32">AA4</f>
        <v>3</v>
      </c>
    </row>
    <row r="22" spans="1:5" ht="18">
      <c r="A22" s="139" t="s">
        <v>25</v>
      </c>
      <c r="B22" s="136">
        <f aca="true" t="shared" si="19" ref="B22:B32">E5</f>
        <v>5</v>
      </c>
      <c r="C22" s="97">
        <f aca="true" t="shared" si="20" ref="C22:C32">K5</f>
        <v>2</v>
      </c>
      <c r="D22" s="126">
        <f t="shared" si="17"/>
        <v>5</v>
      </c>
      <c r="E22" s="122">
        <f t="shared" si="18"/>
        <v>3</v>
      </c>
    </row>
    <row r="23" spans="1:5" ht="18">
      <c r="A23" s="139" t="s">
        <v>26</v>
      </c>
      <c r="B23" s="136">
        <f t="shared" si="19"/>
        <v>1</v>
      </c>
      <c r="C23" s="97">
        <f t="shared" si="20"/>
        <v>1</v>
      </c>
      <c r="D23" s="126">
        <f t="shared" si="17"/>
        <v>1</v>
      </c>
      <c r="E23" s="122">
        <f t="shared" si="18"/>
        <v>0</v>
      </c>
    </row>
    <row r="24" spans="1:5" ht="18">
      <c r="A24" s="139" t="s">
        <v>27</v>
      </c>
      <c r="B24" s="136">
        <f t="shared" si="19"/>
        <v>0</v>
      </c>
      <c r="C24" s="97">
        <f t="shared" si="20"/>
        <v>0</v>
      </c>
      <c r="D24" s="126">
        <f t="shared" si="17"/>
        <v>0</v>
      </c>
      <c r="E24" s="122">
        <f t="shared" si="18"/>
        <v>0</v>
      </c>
    </row>
    <row r="25" spans="1:5" ht="18">
      <c r="A25" s="139" t="s">
        <v>28</v>
      </c>
      <c r="B25" s="136">
        <f t="shared" si="19"/>
        <v>0</v>
      </c>
      <c r="C25" s="97">
        <f t="shared" si="20"/>
        <v>0</v>
      </c>
      <c r="D25" s="126">
        <f t="shared" si="17"/>
        <v>2</v>
      </c>
      <c r="E25" s="122">
        <f t="shared" si="18"/>
        <v>2</v>
      </c>
    </row>
    <row r="26" spans="1:5" ht="18">
      <c r="A26" s="139" t="s">
        <v>29</v>
      </c>
      <c r="B26" s="136">
        <f t="shared" si="19"/>
        <v>0</v>
      </c>
      <c r="C26" s="97">
        <f t="shared" si="20"/>
        <v>6</v>
      </c>
      <c r="D26" s="126">
        <f t="shared" si="17"/>
        <v>2</v>
      </c>
      <c r="E26" s="122">
        <f t="shared" si="18"/>
        <v>1</v>
      </c>
    </row>
    <row r="27" spans="1:5" ht="18">
      <c r="A27" s="139" t="s">
        <v>30</v>
      </c>
      <c r="B27" s="136">
        <f t="shared" si="19"/>
        <v>1</v>
      </c>
      <c r="C27" s="97">
        <f t="shared" si="20"/>
        <v>2</v>
      </c>
      <c r="D27" s="126">
        <f t="shared" si="17"/>
        <v>2</v>
      </c>
      <c r="E27" s="122">
        <f t="shared" si="18"/>
        <v>4</v>
      </c>
    </row>
    <row r="28" spans="1:5" ht="18">
      <c r="A28" s="139" t="s">
        <v>31</v>
      </c>
      <c r="B28" s="136">
        <f t="shared" si="19"/>
        <v>0</v>
      </c>
      <c r="C28" s="97">
        <f t="shared" si="20"/>
        <v>0</v>
      </c>
      <c r="D28" s="126">
        <f t="shared" si="17"/>
        <v>2</v>
      </c>
      <c r="E28" s="122">
        <f t="shared" si="18"/>
        <v>4</v>
      </c>
    </row>
    <row r="29" spans="1:5" ht="18">
      <c r="A29" s="139" t="s">
        <v>32</v>
      </c>
      <c r="B29" s="136">
        <f t="shared" si="19"/>
        <v>0</v>
      </c>
      <c r="C29" s="97">
        <f t="shared" si="20"/>
        <v>2</v>
      </c>
      <c r="D29" s="126">
        <f t="shared" si="17"/>
        <v>1</v>
      </c>
      <c r="E29" s="122">
        <f t="shared" si="18"/>
        <v>4</v>
      </c>
    </row>
    <row r="30" spans="1:5" ht="18">
      <c r="A30" s="139" t="s">
        <v>33</v>
      </c>
      <c r="B30" s="136">
        <f t="shared" si="19"/>
        <v>0</v>
      </c>
      <c r="C30" s="97">
        <f t="shared" si="20"/>
        <v>0</v>
      </c>
      <c r="D30" s="126">
        <f t="shared" si="17"/>
        <v>1</v>
      </c>
      <c r="E30" s="122">
        <f t="shared" si="18"/>
        <v>3</v>
      </c>
    </row>
    <row r="31" spans="1:5" ht="18">
      <c r="A31" s="139" t="s">
        <v>34</v>
      </c>
      <c r="B31" s="136">
        <f t="shared" si="19"/>
        <v>0</v>
      </c>
      <c r="C31" s="97">
        <f t="shared" si="20"/>
        <v>0</v>
      </c>
      <c r="D31" s="126">
        <f t="shared" si="17"/>
        <v>2</v>
      </c>
      <c r="E31" s="122">
        <f t="shared" si="18"/>
        <v>1</v>
      </c>
    </row>
    <row r="32" spans="1:5" ht="18.75" thickBot="1">
      <c r="A32" s="140" t="s">
        <v>35</v>
      </c>
      <c r="B32" s="137">
        <f t="shared" si="19"/>
        <v>0</v>
      </c>
      <c r="C32" s="51">
        <f t="shared" si="20"/>
        <v>1</v>
      </c>
      <c r="D32" s="127">
        <f t="shared" si="17"/>
        <v>3</v>
      </c>
      <c r="E32" s="123">
        <f t="shared" si="18"/>
        <v>2</v>
      </c>
    </row>
    <row r="33" spans="1:5" ht="18">
      <c r="A33" s="53"/>
      <c r="B33" s="54">
        <f>SUM(B21:B32)</f>
        <v>7</v>
      </c>
      <c r="C33" s="54">
        <f>SUM(C21:C32)</f>
        <v>14</v>
      </c>
      <c r="D33" s="54">
        <f>SUM(D21:D32)</f>
        <v>23</v>
      </c>
      <c r="E33" s="54">
        <f>SUM(E21:E32)</f>
        <v>27</v>
      </c>
    </row>
  </sheetData>
  <sheetProtection/>
  <mergeCells count="14">
    <mergeCell ref="B19:E19"/>
    <mergeCell ref="P1:V1"/>
    <mergeCell ref="H1:N1"/>
    <mergeCell ref="B1:F1"/>
    <mergeCell ref="I2:J2"/>
    <mergeCell ref="M2:N2"/>
    <mergeCell ref="Q2:R2"/>
    <mergeCell ref="U2:V2"/>
    <mergeCell ref="AF1:AJ1"/>
    <mergeCell ref="X1:AD1"/>
    <mergeCell ref="AK1:AK3"/>
    <mergeCell ref="AL1:AL3"/>
    <mergeCell ref="Y2:Z2"/>
    <mergeCell ref="AC2:AD2"/>
  </mergeCells>
  <printOptions gridLines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0" r:id="rId1"/>
  <headerFooter alignWithMargins="0">
    <oddHeader>&amp;C&amp;A</oddHeader>
    <oddFooter>&amp;CPage &amp;P</oddFooter>
  </headerFooter>
  <ignoredErrors>
    <ignoredError sqref="R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8"/>
  <sheetViews>
    <sheetView showZeros="0" tabSelected="1" zoomScale="65" zoomScaleNormal="65" zoomScalePageLayoutView="0" workbookViewId="0" topLeftCell="A1">
      <selection activeCell="M36" sqref="M36"/>
    </sheetView>
  </sheetViews>
  <sheetFormatPr defaultColWidth="11.421875" defaultRowHeight="12.75"/>
  <cols>
    <col min="1" max="1" width="28.140625" style="6" bestFit="1" customWidth="1"/>
    <col min="2" max="2" width="8.421875" style="1" bestFit="1" customWidth="1"/>
    <col min="3" max="3" width="9.140625" style="1" bestFit="1" customWidth="1"/>
    <col min="4" max="4" width="9.57421875" style="1" bestFit="1" customWidth="1"/>
    <col min="5" max="5" width="8.00390625" style="14" bestFit="1" customWidth="1"/>
    <col min="6" max="6" width="8.00390625" style="14" customWidth="1"/>
    <col min="7" max="7" width="2.7109375" style="14" customWidth="1"/>
    <col min="8" max="8" width="8.421875" style="1" bestFit="1" customWidth="1"/>
    <col min="9" max="10" width="4.28125" style="1" customWidth="1"/>
    <col min="11" max="11" width="8.00390625" style="14" bestFit="1" customWidth="1"/>
    <col min="12" max="12" width="8.00390625" style="14" customWidth="1"/>
    <col min="13" max="14" width="5.140625" style="1" customWidth="1"/>
    <col min="15" max="15" width="2.7109375" style="14" customWidth="1"/>
    <col min="16" max="16" width="8.421875" style="1" bestFit="1" customWidth="1"/>
    <col min="17" max="18" width="4.28125" style="1" customWidth="1"/>
    <col min="19" max="19" width="8.00390625" style="14" bestFit="1" customWidth="1"/>
    <col min="20" max="20" width="8.00390625" style="14" customWidth="1"/>
    <col min="21" max="22" width="5.140625" style="1" customWidth="1"/>
    <col min="23" max="23" width="2.7109375" style="1" customWidth="1"/>
    <col min="24" max="24" width="8.421875" style="1" bestFit="1" customWidth="1"/>
    <col min="25" max="26" width="5.421875" style="1" customWidth="1"/>
    <col min="27" max="28" width="8.00390625" style="14" customWidth="1"/>
    <col min="29" max="30" width="5.140625" style="1" customWidth="1"/>
    <col min="31" max="31" width="2.7109375" style="1" customWidth="1"/>
    <col min="32" max="32" width="8.421875" style="1" bestFit="1" customWidth="1"/>
    <col min="33" max="33" width="9.140625" style="1" bestFit="1" customWidth="1"/>
    <col min="34" max="34" width="8.00390625" style="14" bestFit="1" customWidth="1"/>
    <col min="35" max="35" width="8.00390625" style="14" customWidth="1"/>
    <col min="36" max="36" width="9.57421875" style="1" bestFit="1" customWidth="1"/>
    <col min="37" max="37" width="4.57421875" style="1" bestFit="1" customWidth="1"/>
    <col min="38" max="38" width="3.7109375" style="2" bestFit="1" customWidth="1"/>
    <col min="39" max="39" width="5.28125" style="2" customWidth="1"/>
    <col min="40" max="16384" width="11.421875" style="2" customWidth="1"/>
  </cols>
  <sheetData>
    <row r="1" spans="1:39" ht="18.75" thickBot="1">
      <c r="A1" s="7"/>
      <c r="B1" s="238" t="s">
        <v>68</v>
      </c>
      <c r="C1" s="239"/>
      <c r="D1" s="239"/>
      <c r="E1" s="239"/>
      <c r="F1" s="239"/>
      <c r="G1" s="150"/>
      <c r="H1" s="212" t="s">
        <v>0</v>
      </c>
      <c r="I1" s="213"/>
      <c r="J1" s="213"/>
      <c r="K1" s="213"/>
      <c r="L1" s="213"/>
      <c r="M1" s="213"/>
      <c r="N1" s="214"/>
      <c r="O1" s="154"/>
      <c r="P1" s="212" t="s">
        <v>1</v>
      </c>
      <c r="Q1" s="213"/>
      <c r="R1" s="213"/>
      <c r="S1" s="213"/>
      <c r="T1" s="213"/>
      <c r="U1" s="213"/>
      <c r="V1" s="214"/>
      <c r="W1" s="156"/>
      <c r="X1" s="212" t="s">
        <v>2</v>
      </c>
      <c r="Y1" s="213"/>
      <c r="Z1" s="213"/>
      <c r="AA1" s="213"/>
      <c r="AB1" s="213"/>
      <c r="AC1" s="213"/>
      <c r="AD1" s="213"/>
      <c r="AE1" s="154"/>
      <c r="AF1" s="212" t="s">
        <v>69</v>
      </c>
      <c r="AG1" s="213"/>
      <c r="AH1" s="213"/>
      <c r="AI1" s="213"/>
      <c r="AJ1" s="214"/>
      <c r="AK1" s="16"/>
      <c r="AL1" s="234" t="s">
        <v>19</v>
      </c>
      <c r="AM1" s="225" t="s">
        <v>21</v>
      </c>
    </row>
    <row r="2" spans="1:39" ht="18">
      <c r="A2" s="76"/>
      <c r="B2" s="41"/>
      <c r="C2" s="42" t="s">
        <v>3</v>
      </c>
      <c r="D2" s="42" t="s">
        <v>4</v>
      </c>
      <c r="E2" s="44" t="s">
        <v>5</v>
      </c>
      <c r="F2" s="45" t="s">
        <v>57</v>
      </c>
      <c r="G2" s="151"/>
      <c r="H2" s="43"/>
      <c r="I2" s="231" t="s">
        <v>3</v>
      </c>
      <c r="J2" s="237"/>
      <c r="K2" s="44" t="s">
        <v>5</v>
      </c>
      <c r="L2" s="45" t="s">
        <v>57</v>
      </c>
      <c r="M2" s="231" t="s">
        <v>4</v>
      </c>
      <c r="N2" s="232"/>
      <c r="O2" s="155"/>
      <c r="P2" s="43"/>
      <c r="Q2" s="231" t="s">
        <v>3</v>
      </c>
      <c r="R2" s="237"/>
      <c r="S2" s="44" t="s">
        <v>5</v>
      </c>
      <c r="T2" s="45" t="s">
        <v>57</v>
      </c>
      <c r="U2" s="231" t="s">
        <v>4</v>
      </c>
      <c r="V2" s="232"/>
      <c r="W2" s="150"/>
      <c r="X2" s="43"/>
      <c r="Y2" s="231" t="s">
        <v>3</v>
      </c>
      <c r="Z2" s="237"/>
      <c r="AA2" s="44" t="s">
        <v>5</v>
      </c>
      <c r="AB2" s="45" t="s">
        <v>57</v>
      </c>
      <c r="AC2" s="231" t="s">
        <v>4</v>
      </c>
      <c r="AD2" s="233"/>
      <c r="AE2" s="155"/>
      <c r="AF2" s="43"/>
      <c r="AG2" s="46" t="s">
        <v>3</v>
      </c>
      <c r="AH2" s="47" t="s">
        <v>5</v>
      </c>
      <c r="AI2" s="48" t="s">
        <v>57</v>
      </c>
      <c r="AJ2" s="49" t="s">
        <v>4</v>
      </c>
      <c r="AK2" s="50"/>
      <c r="AL2" s="235"/>
      <c r="AM2" s="226"/>
    </row>
    <row r="3" spans="1:39" s="4" customFormat="1" ht="18.75" thickBot="1">
      <c r="A3" s="77"/>
      <c r="B3" s="78" t="s">
        <v>72</v>
      </c>
      <c r="C3" s="3">
        <v>2</v>
      </c>
      <c r="D3" s="3">
        <v>2</v>
      </c>
      <c r="E3" s="79"/>
      <c r="F3" s="148"/>
      <c r="G3" s="152"/>
      <c r="H3" s="78" t="s">
        <v>72</v>
      </c>
      <c r="I3" s="61">
        <v>1</v>
      </c>
      <c r="J3" s="61">
        <v>3</v>
      </c>
      <c r="K3" s="84"/>
      <c r="L3" s="84"/>
      <c r="M3" s="61">
        <v>1</v>
      </c>
      <c r="N3" s="90">
        <v>3</v>
      </c>
      <c r="O3" s="155"/>
      <c r="P3" s="78" t="s">
        <v>72</v>
      </c>
      <c r="Q3" s="61">
        <v>2</v>
      </c>
      <c r="R3" s="61">
        <v>4</v>
      </c>
      <c r="S3" s="84"/>
      <c r="T3" s="84"/>
      <c r="U3" s="61">
        <v>2</v>
      </c>
      <c r="V3" s="90">
        <v>4</v>
      </c>
      <c r="W3" s="157"/>
      <c r="X3" s="78" t="s">
        <v>72</v>
      </c>
      <c r="Y3" s="3">
        <v>3</v>
      </c>
      <c r="Z3" s="3">
        <v>5</v>
      </c>
      <c r="AA3" s="51"/>
      <c r="AB3" s="51"/>
      <c r="AC3" s="3">
        <v>3</v>
      </c>
      <c r="AD3" s="149">
        <v>5</v>
      </c>
      <c r="AE3" s="155"/>
      <c r="AF3" s="78" t="s">
        <v>72</v>
      </c>
      <c r="AG3" s="61">
        <v>4</v>
      </c>
      <c r="AH3" s="84"/>
      <c r="AI3" s="89"/>
      <c r="AJ3" s="90">
        <v>4</v>
      </c>
      <c r="AK3" s="52"/>
      <c r="AL3" s="236"/>
      <c r="AM3" s="227" t="s">
        <v>20</v>
      </c>
    </row>
    <row r="4" spans="1:39" ht="18">
      <c r="A4" s="58" t="s">
        <v>36</v>
      </c>
      <c r="B4" s="206">
        <f>'Divisions 1 &amp; 2'!B30</f>
        <v>1</v>
      </c>
      <c r="C4" s="180">
        <f>'Divisions 1 &amp; 2'!C30</f>
        <v>0</v>
      </c>
      <c r="D4" s="180">
        <f>'Divisions 1 &amp; 2'!D30</f>
        <v>0</v>
      </c>
      <c r="E4" s="189">
        <f aca="true" t="shared" si="0" ref="E4:E28">B4+D4-C4</f>
        <v>1</v>
      </c>
      <c r="F4" s="34"/>
      <c r="G4" s="159"/>
      <c r="H4" s="200">
        <f>'Divisions 1 &amp; 2'!H30</f>
        <v>3</v>
      </c>
      <c r="I4" s="179">
        <f>'Divisions 1 &amp; 2'!I30</f>
        <v>0</v>
      </c>
      <c r="J4" s="179">
        <f>'Divisions 1 &amp; 2'!K30</f>
        <v>2</v>
      </c>
      <c r="K4" s="201">
        <f>H4+M4+N4-I4-J4</f>
        <v>1</v>
      </c>
      <c r="L4" s="82"/>
      <c r="M4" s="179">
        <f>'Divisions 1 &amp; 2'!J30</f>
        <v>0</v>
      </c>
      <c r="N4" s="202">
        <f>Q4</f>
        <v>0</v>
      </c>
      <c r="O4" s="159"/>
      <c r="P4" s="85">
        <v>3</v>
      </c>
      <c r="Q4" s="81"/>
      <c r="R4" s="81">
        <v>1</v>
      </c>
      <c r="S4" s="201">
        <f aca="true" t="shared" si="1" ref="S4:S28">P4+U4+V4-Q4-R4</f>
        <v>4</v>
      </c>
      <c r="T4" s="82"/>
      <c r="U4" s="179">
        <f>J4</f>
        <v>2</v>
      </c>
      <c r="V4" s="202">
        <f>Y4</f>
        <v>0</v>
      </c>
      <c r="W4" s="163"/>
      <c r="X4" s="85">
        <v>4</v>
      </c>
      <c r="Y4" s="81"/>
      <c r="Z4" s="81"/>
      <c r="AA4" s="201">
        <f aca="true" t="shared" si="2" ref="AA4:AA28">X4-Z4-Y4+AC4+AD4</f>
        <v>5</v>
      </c>
      <c r="AB4" s="82"/>
      <c r="AC4" s="179">
        <f>R4</f>
        <v>1</v>
      </c>
      <c r="AD4" s="202">
        <f>AG4</f>
        <v>0</v>
      </c>
      <c r="AE4" s="166"/>
      <c r="AF4" s="85"/>
      <c r="AG4" s="81"/>
      <c r="AH4" s="82">
        <f aca="true" t="shared" si="3" ref="AH4:AH28">AF4-AG4+AJ4</f>
        <v>0</v>
      </c>
      <c r="AI4" s="82"/>
      <c r="AJ4" s="83">
        <f aca="true" t="shared" si="4" ref="AJ4:AJ28">Z4</f>
        <v>0</v>
      </c>
      <c r="AK4" s="40"/>
      <c r="AL4" s="32">
        <f aca="true" t="shared" si="5" ref="AL4:AL28">+E4+S4+AA4+AH4</f>
        <v>10</v>
      </c>
      <c r="AM4" s="33">
        <f aca="true" t="shared" si="6" ref="AM4:AM28">+F4+T4+AB4+AI4</f>
        <v>0</v>
      </c>
    </row>
    <row r="5" spans="1:39" ht="18">
      <c r="A5" s="59" t="s">
        <v>37</v>
      </c>
      <c r="B5" s="206">
        <f>'Divisions 1 &amp; 2'!B31</f>
        <v>0</v>
      </c>
      <c r="C5" s="180">
        <f>'Divisions 1 &amp; 2'!C31</f>
        <v>0</v>
      </c>
      <c r="D5" s="180">
        <f>'Divisions 1 &amp; 2'!D31</f>
        <v>0</v>
      </c>
      <c r="E5" s="186">
        <f t="shared" si="0"/>
        <v>0</v>
      </c>
      <c r="F5" s="35"/>
      <c r="G5" s="160"/>
      <c r="H5" s="191">
        <f>'Divisions 1 &amp; 2'!H31</f>
        <v>0</v>
      </c>
      <c r="I5" s="180">
        <f>'Divisions 1 &amp; 2'!I31</f>
        <v>0</v>
      </c>
      <c r="J5" s="180">
        <f>'Divisions 1 &amp; 2'!K31</f>
        <v>0</v>
      </c>
      <c r="K5" s="195">
        <f aca="true" t="shared" si="7" ref="K5:K27">H5+M5+N5-I5-J5</f>
        <v>1</v>
      </c>
      <c r="L5" s="18"/>
      <c r="M5" s="180">
        <f>'Divisions 1 &amp; 2'!J31</f>
        <v>0</v>
      </c>
      <c r="N5" s="203">
        <f>Q5</f>
        <v>1</v>
      </c>
      <c r="O5" s="160"/>
      <c r="P5" s="23">
        <v>2</v>
      </c>
      <c r="Q5" s="21">
        <v>1</v>
      </c>
      <c r="R5" s="21"/>
      <c r="S5" s="195">
        <f t="shared" si="1"/>
        <v>1</v>
      </c>
      <c r="T5" s="18"/>
      <c r="U5" s="182">
        <f aca="true" t="shared" si="8" ref="U5:U28">J5</f>
        <v>0</v>
      </c>
      <c r="V5" s="203">
        <f>Y5</f>
        <v>0</v>
      </c>
      <c r="W5" s="163"/>
      <c r="X5" s="23">
        <v>2</v>
      </c>
      <c r="Y5" s="21"/>
      <c r="Z5" s="21"/>
      <c r="AA5" s="195">
        <f t="shared" si="2"/>
        <v>2</v>
      </c>
      <c r="AB5" s="18"/>
      <c r="AC5" s="180">
        <f>R5</f>
        <v>0</v>
      </c>
      <c r="AD5" s="203">
        <f>AG5</f>
        <v>0</v>
      </c>
      <c r="AE5" s="166"/>
      <c r="AF5" s="23"/>
      <c r="AG5" s="21"/>
      <c r="AH5" s="18">
        <f t="shared" si="3"/>
        <v>0</v>
      </c>
      <c r="AI5" s="18"/>
      <c r="AJ5" s="24">
        <f t="shared" si="4"/>
        <v>0</v>
      </c>
      <c r="AK5" s="37"/>
      <c r="AL5" s="32">
        <f t="shared" si="5"/>
        <v>3</v>
      </c>
      <c r="AM5" s="33">
        <f t="shared" si="6"/>
        <v>0</v>
      </c>
    </row>
    <row r="6" spans="1:39" ht="18">
      <c r="A6" s="59" t="s">
        <v>73</v>
      </c>
      <c r="B6" s="206"/>
      <c r="C6" s="180"/>
      <c r="D6" s="180"/>
      <c r="E6" s="186"/>
      <c r="F6" s="35"/>
      <c r="G6" s="160"/>
      <c r="H6" s="191"/>
      <c r="I6" s="180"/>
      <c r="J6" s="180"/>
      <c r="K6" s="195"/>
      <c r="L6" s="18"/>
      <c r="M6" s="180"/>
      <c r="N6" s="203"/>
      <c r="O6" s="160"/>
      <c r="P6" s="23">
        <v>1</v>
      </c>
      <c r="Q6" s="21"/>
      <c r="R6" s="21">
        <v>1</v>
      </c>
      <c r="S6" s="195">
        <f t="shared" si="1"/>
        <v>0</v>
      </c>
      <c r="T6" s="18"/>
      <c r="U6" s="182"/>
      <c r="V6" s="203"/>
      <c r="W6" s="163"/>
      <c r="X6" s="23"/>
      <c r="Y6" s="21"/>
      <c r="Z6" s="21"/>
      <c r="AA6" s="195">
        <f t="shared" si="2"/>
        <v>1</v>
      </c>
      <c r="AB6" s="18"/>
      <c r="AC6" s="180">
        <f>R6</f>
        <v>1</v>
      </c>
      <c r="AD6" s="203">
        <f>AG6</f>
        <v>0</v>
      </c>
      <c r="AE6" s="166"/>
      <c r="AF6" s="23"/>
      <c r="AG6" s="21"/>
      <c r="AH6" s="18"/>
      <c r="AI6" s="18"/>
      <c r="AJ6" s="24"/>
      <c r="AK6" s="37"/>
      <c r="AL6" s="32"/>
      <c r="AM6" s="33"/>
    </row>
    <row r="7" spans="1:39" ht="18">
      <c r="A7" s="59" t="s">
        <v>58</v>
      </c>
      <c r="B7" s="206">
        <f>'Divisions 1 &amp; 2'!B32</f>
        <v>2</v>
      </c>
      <c r="C7" s="180">
        <f>'Divisions 1 &amp; 2'!C32</f>
        <v>0</v>
      </c>
      <c r="D7" s="180">
        <f>'Divisions 1 &amp; 2'!D32</f>
        <v>0</v>
      </c>
      <c r="E7" s="186">
        <f t="shared" si="0"/>
        <v>2</v>
      </c>
      <c r="F7" s="35"/>
      <c r="G7" s="160"/>
      <c r="H7" s="191">
        <f>'Divisions 1 &amp; 2'!H32</f>
        <v>5</v>
      </c>
      <c r="I7" s="180">
        <f>'Divisions 1 &amp; 2'!I32</f>
        <v>0</v>
      </c>
      <c r="J7" s="180">
        <f>'Divisions 1 &amp; 2'!K32</f>
        <v>0</v>
      </c>
      <c r="K7" s="195">
        <f t="shared" si="7"/>
        <v>5</v>
      </c>
      <c r="L7" s="18"/>
      <c r="M7" s="180">
        <f>'Divisions 1 &amp; 2'!J32</f>
        <v>0</v>
      </c>
      <c r="N7" s="203">
        <f aca="true" t="shared" si="9" ref="N7:N28">Q7</f>
        <v>0</v>
      </c>
      <c r="O7" s="160"/>
      <c r="P7" s="23">
        <v>6</v>
      </c>
      <c r="Q7" s="21"/>
      <c r="R7" s="21">
        <v>1</v>
      </c>
      <c r="S7" s="195">
        <f t="shared" si="1"/>
        <v>7</v>
      </c>
      <c r="T7" s="18"/>
      <c r="U7" s="182">
        <f t="shared" si="8"/>
        <v>0</v>
      </c>
      <c r="V7" s="203">
        <f aca="true" t="shared" si="10" ref="V7:V18">Y7</f>
        <v>2</v>
      </c>
      <c r="W7" s="163"/>
      <c r="X7" s="23">
        <v>4</v>
      </c>
      <c r="Y7" s="21">
        <v>2</v>
      </c>
      <c r="Z7" s="21"/>
      <c r="AA7" s="195">
        <f t="shared" si="2"/>
        <v>3</v>
      </c>
      <c r="AB7" s="18"/>
      <c r="AC7" s="180">
        <f aca="true" t="shared" si="11" ref="AC7:AC27">R7</f>
        <v>1</v>
      </c>
      <c r="AD7" s="203">
        <f aca="true" t="shared" si="12" ref="AD7:AD27">AG7</f>
        <v>0</v>
      </c>
      <c r="AE7" s="166"/>
      <c r="AF7" s="23"/>
      <c r="AG7" s="21"/>
      <c r="AH7" s="18">
        <f t="shared" si="3"/>
        <v>0</v>
      </c>
      <c r="AI7" s="18"/>
      <c r="AJ7" s="24">
        <f t="shared" si="4"/>
        <v>0</v>
      </c>
      <c r="AK7" s="37"/>
      <c r="AL7" s="32">
        <f t="shared" si="5"/>
        <v>12</v>
      </c>
      <c r="AM7" s="33">
        <f t="shared" si="6"/>
        <v>0</v>
      </c>
    </row>
    <row r="8" spans="1:39" ht="18">
      <c r="A8" s="59" t="s">
        <v>38</v>
      </c>
      <c r="B8" s="206">
        <f>'Divisions 1 &amp; 2'!B33</f>
        <v>0</v>
      </c>
      <c r="C8" s="180">
        <f>'Divisions 1 &amp; 2'!C33</f>
        <v>0</v>
      </c>
      <c r="D8" s="180">
        <f>'Divisions 1 &amp; 2'!D33</f>
        <v>0</v>
      </c>
      <c r="E8" s="186">
        <f t="shared" si="0"/>
        <v>0</v>
      </c>
      <c r="F8" s="35"/>
      <c r="G8" s="160"/>
      <c r="H8" s="191">
        <f>'Divisions 1 &amp; 2'!H33</f>
        <v>0</v>
      </c>
      <c r="I8" s="180">
        <f>'Divisions 1 &amp; 2'!I33</f>
        <v>0</v>
      </c>
      <c r="J8" s="180">
        <f>'Divisions 1 &amp; 2'!K33</f>
        <v>0</v>
      </c>
      <c r="K8" s="195">
        <f t="shared" si="7"/>
        <v>0</v>
      </c>
      <c r="L8" s="18"/>
      <c r="M8" s="180">
        <f>'Divisions 1 &amp; 2'!J33</f>
        <v>0</v>
      </c>
      <c r="N8" s="203">
        <f t="shared" si="9"/>
        <v>0</v>
      </c>
      <c r="O8" s="160"/>
      <c r="P8" s="23"/>
      <c r="Q8" s="21"/>
      <c r="R8" s="21"/>
      <c r="S8" s="195">
        <f t="shared" si="1"/>
        <v>0</v>
      </c>
      <c r="T8" s="18"/>
      <c r="U8" s="182">
        <f t="shared" si="8"/>
        <v>0</v>
      </c>
      <c r="V8" s="203">
        <f t="shared" si="10"/>
        <v>0</v>
      </c>
      <c r="W8" s="163"/>
      <c r="X8" s="23"/>
      <c r="Y8" s="21"/>
      <c r="Z8" s="21"/>
      <c r="AA8" s="195">
        <f t="shared" si="2"/>
        <v>0</v>
      </c>
      <c r="AB8" s="18"/>
      <c r="AC8" s="180">
        <f t="shared" si="11"/>
        <v>0</v>
      </c>
      <c r="AD8" s="203">
        <f t="shared" si="12"/>
        <v>0</v>
      </c>
      <c r="AE8" s="166"/>
      <c r="AF8" s="23"/>
      <c r="AG8" s="21"/>
      <c r="AH8" s="18">
        <f t="shared" si="3"/>
        <v>0</v>
      </c>
      <c r="AI8" s="18"/>
      <c r="AJ8" s="24">
        <f t="shared" si="4"/>
        <v>0</v>
      </c>
      <c r="AK8" s="37"/>
      <c r="AL8" s="32">
        <f t="shared" si="5"/>
        <v>0</v>
      </c>
      <c r="AM8" s="33">
        <f t="shared" si="6"/>
        <v>0</v>
      </c>
    </row>
    <row r="9" spans="1:39" ht="18">
      <c r="A9" s="59" t="s">
        <v>39</v>
      </c>
      <c r="B9" s="206">
        <f>'Divisions 1 &amp; 2'!B34</f>
        <v>0</v>
      </c>
      <c r="C9" s="180">
        <f>'Divisions 1 &amp; 2'!C34</f>
        <v>0</v>
      </c>
      <c r="D9" s="180">
        <f>'Divisions 1 &amp; 2'!D34</f>
        <v>0</v>
      </c>
      <c r="E9" s="186">
        <f t="shared" si="0"/>
        <v>0</v>
      </c>
      <c r="F9" s="35"/>
      <c r="G9" s="160"/>
      <c r="H9" s="191">
        <f>'Divisions 1 &amp; 2'!H34</f>
        <v>0</v>
      </c>
      <c r="I9" s="180">
        <f>'Divisions 1 &amp; 2'!I34</f>
        <v>0</v>
      </c>
      <c r="J9" s="180">
        <f>'Divisions 1 &amp; 2'!K34</f>
        <v>0</v>
      </c>
      <c r="K9" s="195">
        <f t="shared" si="7"/>
        <v>0</v>
      </c>
      <c r="L9" s="18"/>
      <c r="M9" s="180">
        <f>'Divisions 1 &amp; 2'!J34</f>
        <v>0</v>
      </c>
      <c r="N9" s="203">
        <f t="shared" si="9"/>
        <v>0</v>
      </c>
      <c r="O9" s="160"/>
      <c r="P9" s="23"/>
      <c r="Q9" s="21"/>
      <c r="R9" s="21"/>
      <c r="S9" s="195">
        <f t="shared" si="1"/>
        <v>0</v>
      </c>
      <c r="T9" s="18"/>
      <c r="U9" s="182">
        <f t="shared" si="8"/>
        <v>0</v>
      </c>
      <c r="V9" s="203">
        <f t="shared" si="10"/>
        <v>0</v>
      </c>
      <c r="W9" s="163"/>
      <c r="X9" s="23">
        <v>1</v>
      </c>
      <c r="Y9" s="21"/>
      <c r="Z9" s="21"/>
      <c r="AA9" s="195">
        <f t="shared" si="2"/>
        <v>1</v>
      </c>
      <c r="AB9" s="18"/>
      <c r="AC9" s="180">
        <f t="shared" si="11"/>
        <v>0</v>
      </c>
      <c r="AD9" s="203">
        <f t="shared" si="12"/>
        <v>0</v>
      </c>
      <c r="AE9" s="166"/>
      <c r="AF9" s="23"/>
      <c r="AG9" s="21"/>
      <c r="AH9" s="18">
        <f t="shared" si="3"/>
        <v>0</v>
      </c>
      <c r="AI9" s="18"/>
      <c r="AJ9" s="24">
        <f t="shared" si="4"/>
        <v>0</v>
      </c>
      <c r="AK9" s="37"/>
      <c r="AL9" s="32">
        <f t="shared" si="5"/>
        <v>1</v>
      </c>
      <c r="AM9" s="33">
        <f t="shared" si="6"/>
        <v>0</v>
      </c>
    </row>
    <row r="10" spans="1:39" ht="18">
      <c r="A10" s="59" t="s">
        <v>59</v>
      </c>
      <c r="B10" s="206">
        <f>'Divisions 1 &amp; 2'!B35</f>
        <v>1</v>
      </c>
      <c r="C10" s="180">
        <f>'Divisions 1 &amp; 2'!C35</f>
        <v>0</v>
      </c>
      <c r="D10" s="180">
        <f>'Divisions 1 &amp; 2'!D35</f>
        <v>0</v>
      </c>
      <c r="E10" s="186">
        <f t="shared" si="0"/>
        <v>1</v>
      </c>
      <c r="F10" s="35"/>
      <c r="G10" s="160"/>
      <c r="H10" s="191">
        <f>'Divisions 1 &amp; 2'!H35</f>
        <v>0</v>
      </c>
      <c r="I10" s="180">
        <f>'Divisions 1 &amp; 2'!I35</f>
        <v>0</v>
      </c>
      <c r="J10" s="180">
        <f>'Divisions 1 &amp; 2'!K35</f>
        <v>0</v>
      </c>
      <c r="K10" s="195">
        <f t="shared" si="7"/>
        <v>0</v>
      </c>
      <c r="L10" s="18"/>
      <c r="M10" s="180">
        <f>'Divisions 1 &amp; 2'!J35</f>
        <v>0</v>
      </c>
      <c r="N10" s="203">
        <f t="shared" si="9"/>
        <v>0</v>
      </c>
      <c r="O10" s="160"/>
      <c r="P10" s="23"/>
      <c r="Q10" s="21"/>
      <c r="R10" s="21"/>
      <c r="S10" s="195">
        <f t="shared" si="1"/>
        <v>0</v>
      </c>
      <c r="T10" s="18"/>
      <c r="U10" s="182">
        <f t="shared" si="8"/>
        <v>0</v>
      </c>
      <c r="V10" s="203">
        <f t="shared" si="10"/>
        <v>0</v>
      </c>
      <c r="W10" s="163"/>
      <c r="X10" s="23">
        <v>1</v>
      </c>
      <c r="Y10" s="21"/>
      <c r="Z10" s="21"/>
      <c r="AA10" s="195">
        <f t="shared" si="2"/>
        <v>1</v>
      </c>
      <c r="AB10" s="18"/>
      <c r="AC10" s="180">
        <f t="shared" si="11"/>
        <v>0</v>
      </c>
      <c r="AD10" s="203">
        <f t="shared" si="12"/>
        <v>0</v>
      </c>
      <c r="AE10" s="166"/>
      <c r="AF10" s="23"/>
      <c r="AG10" s="21"/>
      <c r="AH10" s="18">
        <f t="shared" si="3"/>
        <v>0</v>
      </c>
      <c r="AI10" s="18"/>
      <c r="AJ10" s="24">
        <f t="shared" si="4"/>
        <v>0</v>
      </c>
      <c r="AK10" s="37"/>
      <c r="AL10" s="32">
        <f t="shared" si="5"/>
        <v>2</v>
      </c>
      <c r="AM10" s="33">
        <f t="shared" si="6"/>
        <v>0</v>
      </c>
    </row>
    <row r="11" spans="1:39" ht="18">
      <c r="A11" s="59" t="s">
        <v>64</v>
      </c>
      <c r="B11" s="206">
        <f>'Divisions 1 &amp; 2'!B36</f>
        <v>2</v>
      </c>
      <c r="C11" s="180">
        <f>'Divisions 1 &amp; 2'!C36</f>
        <v>1</v>
      </c>
      <c r="D11" s="180">
        <f>'Divisions 1 &amp; 2'!D36</f>
        <v>0</v>
      </c>
      <c r="E11" s="186">
        <f t="shared" si="0"/>
        <v>1</v>
      </c>
      <c r="F11" s="35"/>
      <c r="G11" s="160"/>
      <c r="H11" s="191">
        <f>'Divisions 1 &amp; 2'!H36</f>
        <v>0</v>
      </c>
      <c r="I11" s="180">
        <f>'Divisions 1 &amp; 2'!I36</f>
        <v>0</v>
      </c>
      <c r="J11" s="180">
        <f>'Divisions 1 &amp; 2'!K36</f>
        <v>0</v>
      </c>
      <c r="K11" s="195">
        <f>H11+M11+N11-I11-J11</f>
        <v>1</v>
      </c>
      <c r="L11" s="18"/>
      <c r="M11" s="180">
        <f>'Divisions 1 &amp; 2'!J36</f>
        <v>1</v>
      </c>
      <c r="N11" s="203">
        <f t="shared" si="9"/>
        <v>0</v>
      </c>
      <c r="O11" s="160"/>
      <c r="P11" s="23">
        <v>1</v>
      </c>
      <c r="Q11" s="21"/>
      <c r="R11" s="21"/>
      <c r="S11" s="195">
        <f>P11+U11+V11-Q11-R11</f>
        <v>1</v>
      </c>
      <c r="T11" s="18"/>
      <c r="U11" s="182">
        <f>J11</f>
        <v>0</v>
      </c>
      <c r="V11" s="203">
        <f>Y11</f>
        <v>0</v>
      </c>
      <c r="W11" s="163"/>
      <c r="X11" s="23">
        <v>3</v>
      </c>
      <c r="Y11" s="21"/>
      <c r="Z11" s="21"/>
      <c r="AA11" s="195">
        <f>X11-Z11-Y11+AC11+AD11</f>
        <v>3</v>
      </c>
      <c r="AB11" s="18"/>
      <c r="AC11" s="180">
        <f>R11</f>
        <v>0</v>
      </c>
      <c r="AD11" s="203">
        <f>AG11</f>
        <v>0</v>
      </c>
      <c r="AE11" s="166"/>
      <c r="AF11" s="23"/>
      <c r="AG11" s="21"/>
      <c r="AH11" s="18"/>
      <c r="AI11" s="18"/>
      <c r="AJ11" s="24"/>
      <c r="AK11" s="37"/>
      <c r="AL11" s="32"/>
      <c r="AM11" s="33"/>
    </row>
    <row r="12" spans="1:39" ht="18">
      <c r="A12" s="59" t="s">
        <v>40</v>
      </c>
      <c r="B12" s="206">
        <f>'Divisions 1 &amp; 2'!B37</f>
        <v>1</v>
      </c>
      <c r="C12" s="180">
        <f>'Divisions 1 &amp; 2'!C37</f>
        <v>1</v>
      </c>
      <c r="D12" s="180">
        <f>'Divisions 1 &amp; 2'!D37</f>
        <v>0</v>
      </c>
      <c r="E12" s="186">
        <f t="shared" si="0"/>
        <v>0</v>
      </c>
      <c r="F12" s="35"/>
      <c r="G12" s="160"/>
      <c r="H12" s="191">
        <f>'Divisions 1 &amp; 2'!H37</f>
        <v>3</v>
      </c>
      <c r="I12" s="180">
        <f>'Divisions 1 &amp; 2'!I37</f>
        <v>0</v>
      </c>
      <c r="J12" s="180">
        <f>'Divisions 1 &amp; 2'!K37</f>
        <v>1</v>
      </c>
      <c r="K12" s="195">
        <f t="shared" si="7"/>
        <v>3</v>
      </c>
      <c r="L12" s="18"/>
      <c r="M12" s="180">
        <f>'Divisions 1 &amp; 2'!J37</f>
        <v>1</v>
      </c>
      <c r="N12" s="203">
        <f t="shared" si="9"/>
        <v>0</v>
      </c>
      <c r="O12" s="160"/>
      <c r="P12" s="23">
        <v>1</v>
      </c>
      <c r="Q12" s="21"/>
      <c r="R12" s="21"/>
      <c r="S12" s="195">
        <f t="shared" si="1"/>
        <v>2</v>
      </c>
      <c r="T12" s="18"/>
      <c r="U12" s="182">
        <f t="shared" si="8"/>
        <v>1</v>
      </c>
      <c r="V12" s="203">
        <f t="shared" si="10"/>
        <v>0</v>
      </c>
      <c r="W12" s="163"/>
      <c r="X12" s="23"/>
      <c r="Y12" s="21"/>
      <c r="Z12" s="21"/>
      <c r="AA12" s="195">
        <f t="shared" si="2"/>
        <v>0</v>
      </c>
      <c r="AB12" s="18"/>
      <c r="AC12" s="180">
        <f t="shared" si="11"/>
        <v>0</v>
      </c>
      <c r="AD12" s="203">
        <f t="shared" si="12"/>
        <v>0</v>
      </c>
      <c r="AE12" s="166"/>
      <c r="AF12" s="23"/>
      <c r="AG12" s="21"/>
      <c r="AH12" s="18">
        <f t="shared" si="3"/>
        <v>0</v>
      </c>
      <c r="AI12" s="18"/>
      <c r="AJ12" s="24">
        <f t="shared" si="4"/>
        <v>0</v>
      </c>
      <c r="AK12" s="37"/>
      <c r="AL12" s="32">
        <f t="shared" si="5"/>
        <v>2</v>
      </c>
      <c r="AM12" s="33">
        <f t="shared" si="6"/>
        <v>0</v>
      </c>
    </row>
    <row r="13" spans="1:39" ht="18">
      <c r="A13" s="59" t="s">
        <v>41</v>
      </c>
      <c r="B13" s="206">
        <f>'Divisions 1 &amp; 2'!B38</f>
        <v>0</v>
      </c>
      <c r="C13" s="180">
        <f>'Divisions 1 &amp; 2'!C38</f>
        <v>0</v>
      </c>
      <c r="D13" s="180">
        <f>'Divisions 1 &amp; 2'!D38</f>
        <v>0</v>
      </c>
      <c r="E13" s="186">
        <f t="shared" si="0"/>
        <v>0</v>
      </c>
      <c r="F13" s="35"/>
      <c r="G13" s="160"/>
      <c r="H13" s="191">
        <f>'Divisions 1 &amp; 2'!H38</f>
        <v>0</v>
      </c>
      <c r="I13" s="180">
        <f>'Divisions 1 &amp; 2'!I38</f>
        <v>0</v>
      </c>
      <c r="J13" s="180">
        <f>'Divisions 1 &amp; 2'!K38</f>
        <v>0</v>
      </c>
      <c r="K13" s="195">
        <f t="shared" si="7"/>
        <v>0</v>
      </c>
      <c r="L13" s="18"/>
      <c r="M13" s="180">
        <f>'Divisions 1 &amp; 2'!J38</f>
        <v>0</v>
      </c>
      <c r="N13" s="203">
        <f t="shared" si="9"/>
        <v>0</v>
      </c>
      <c r="O13" s="160"/>
      <c r="P13" s="23"/>
      <c r="Q13" s="21"/>
      <c r="R13" s="21"/>
      <c r="S13" s="195">
        <f t="shared" si="1"/>
        <v>1</v>
      </c>
      <c r="T13" s="18"/>
      <c r="U13" s="182">
        <f t="shared" si="8"/>
        <v>0</v>
      </c>
      <c r="V13" s="203">
        <f t="shared" si="10"/>
        <v>1</v>
      </c>
      <c r="W13" s="163"/>
      <c r="X13" s="23">
        <v>1</v>
      </c>
      <c r="Y13" s="21">
        <v>1</v>
      </c>
      <c r="Z13" s="21"/>
      <c r="AA13" s="195">
        <f t="shared" si="2"/>
        <v>0</v>
      </c>
      <c r="AB13" s="18"/>
      <c r="AC13" s="180">
        <f t="shared" si="11"/>
        <v>0</v>
      </c>
      <c r="AD13" s="203">
        <f t="shared" si="12"/>
        <v>0</v>
      </c>
      <c r="AE13" s="166"/>
      <c r="AF13" s="23"/>
      <c r="AG13" s="21"/>
      <c r="AH13" s="18">
        <f t="shared" si="3"/>
        <v>0</v>
      </c>
      <c r="AI13" s="18"/>
      <c r="AJ13" s="24">
        <f t="shared" si="4"/>
        <v>0</v>
      </c>
      <c r="AK13" s="37"/>
      <c r="AL13" s="32">
        <f t="shared" si="5"/>
        <v>1</v>
      </c>
      <c r="AM13" s="33">
        <f t="shared" si="6"/>
        <v>0</v>
      </c>
    </row>
    <row r="14" spans="1:39" ht="18">
      <c r="A14" s="59" t="s">
        <v>42</v>
      </c>
      <c r="B14" s="206">
        <f>'Divisions 1 &amp; 2'!B39</f>
        <v>0</v>
      </c>
      <c r="C14" s="180">
        <f>'Divisions 1 &amp; 2'!C39</f>
        <v>0</v>
      </c>
      <c r="D14" s="180">
        <f>'Divisions 1 &amp; 2'!D39</f>
        <v>0</v>
      </c>
      <c r="E14" s="186">
        <f t="shared" si="0"/>
        <v>0</v>
      </c>
      <c r="F14" s="35"/>
      <c r="G14" s="160"/>
      <c r="H14" s="191">
        <f>'Divisions 1 &amp; 2'!H39</f>
        <v>0</v>
      </c>
      <c r="I14" s="180">
        <f>'Divisions 1 &amp; 2'!I39</f>
        <v>0</v>
      </c>
      <c r="J14" s="180">
        <f>'Divisions 1 &amp; 2'!K39</f>
        <v>0</v>
      </c>
      <c r="K14" s="195">
        <f t="shared" si="7"/>
        <v>0</v>
      </c>
      <c r="L14" s="18"/>
      <c r="M14" s="180">
        <f>'Divisions 1 &amp; 2'!J39</f>
        <v>0</v>
      </c>
      <c r="N14" s="203">
        <f t="shared" si="9"/>
        <v>0</v>
      </c>
      <c r="O14" s="160"/>
      <c r="P14" s="23"/>
      <c r="Q14" s="21"/>
      <c r="R14" s="21"/>
      <c r="S14" s="195">
        <f t="shared" si="1"/>
        <v>0</v>
      </c>
      <c r="T14" s="18"/>
      <c r="U14" s="182">
        <f t="shared" si="8"/>
        <v>0</v>
      </c>
      <c r="V14" s="203">
        <f t="shared" si="10"/>
        <v>0</v>
      </c>
      <c r="W14" s="163"/>
      <c r="X14" s="23"/>
      <c r="Y14" s="21"/>
      <c r="Z14" s="21"/>
      <c r="AA14" s="195">
        <f t="shared" si="2"/>
        <v>0</v>
      </c>
      <c r="AB14" s="18"/>
      <c r="AC14" s="180">
        <f t="shared" si="11"/>
        <v>0</v>
      </c>
      <c r="AD14" s="203">
        <f t="shared" si="12"/>
        <v>0</v>
      </c>
      <c r="AE14" s="166"/>
      <c r="AF14" s="23"/>
      <c r="AG14" s="21"/>
      <c r="AH14" s="18">
        <f t="shared" si="3"/>
        <v>0</v>
      </c>
      <c r="AI14" s="18"/>
      <c r="AJ14" s="24">
        <f t="shared" si="4"/>
        <v>0</v>
      </c>
      <c r="AK14" s="37"/>
      <c r="AL14" s="32">
        <f t="shared" si="5"/>
        <v>0</v>
      </c>
      <c r="AM14" s="33">
        <f t="shared" si="6"/>
        <v>0</v>
      </c>
    </row>
    <row r="15" spans="1:39" ht="18">
      <c r="A15" s="59" t="s">
        <v>43</v>
      </c>
      <c r="B15" s="206">
        <f>'Divisions 1 &amp; 2'!B40</f>
        <v>1</v>
      </c>
      <c r="C15" s="180">
        <f>'Divisions 1 &amp; 2'!C40</f>
        <v>0</v>
      </c>
      <c r="D15" s="180">
        <f>'Divisions 1 &amp; 2'!D40</f>
        <v>0</v>
      </c>
      <c r="E15" s="186">
        <f t="shared" si="0"/>
        <v>1</v>
      </c>
      <c r="F15" s="35"/>
      <c r="G15" s="160"/>
      <c r="H15" s="191">
        <f>'Divisions 1 &amp; 2'!H40</f>
        <v>1</v>
      </c>
      <c r="I15" s="180">
        <f>'Divisions 1 &amp; 2'!I40</f>
        <v>0</v>
      </c>
      <c r="J15" s="180">
        <f>'Divisions 1 &amp; 2'!K40</f>
        <v>0</v>
      </c>
      <c r="K15" s="195">
        <f t="shared" si="7"/>
        <v>2</v>
      </c>
      <c r="L15" s="18"/>
      <c r="M15" s="180">
        <f>'Divisions 1 &amp; 2'!J40</f>
        <v>0</v>
      </c>
      <c r="N15" s="203">
        <f t="shared" si="9"/>
        <v>1</v>
      </c>
      <c r="O15" s="160"/>
      <c r="P15" s="23">
        <v>1</v>
      </c>
      <c r="Q15" s="21">
        <v>1</v>
      </c>
      <c r="R15" s="21"/>
      <c r="S15" s="195">
        <f t="shared" si="1"/>
        <v>0</v>
      </c>
      <c r="T15" s="18"/>
      <c r="U15" s="182">
        <f t="shared" si="8"/>
        <v>0</v>
      </c>
      <c r="V15" s="203">
        <f t="shared" si="10"/>
        <v>0</v>
      </c>
      <c r="W15" s="163"/>
      <c r="X15" s="23">
        <v>1</v>
      </c>
      <c r="Y15" s="21"/>
      <c r="Z15" s="21"/>
      <c r="AA15" s="195">
        <f t="shared" si="2"/>
        <v>1</v>
      </c>
      <c r="AB15" s="18"/>
      <c r="AC15" s="180">
        <f t="shared" si="11"/>
        <v>0</v>
      </c>
      <c r="AD15" s="203">
        <f t="shared" si="12"/>
        <v>0</v>
      </c>
      <c r="AE15" s="166"/>
      <c r="AF15" s="23"/>
      <c r="AG15" s="21"/>
      <c r="AH15" s="18">
        <f t="shared" si="3"/>
        <v>0</v>
      </c>
      <c r="AI15" s="18"/>
      <c r="AJ15" s="24">
        <f t="shared" si="4"/>
        <v>0</v>
      </c>
      <c r="AK15" s="37"/>
      <c r="AL15" s="32">
        <f t="shared" si="5"/>
        <v>2</v>
      </c>
      <c r="AM15" s="33">
        <f t="shared" si="6"/>
        <v>0</v>
      </c>
    </row>
    <row r="16" spans="1:39" ht="18">
      <c r="A16" s="59" t="s">
        <v>44</v>
      </c>
      <c r="B16" s="206">
        <f>'Divisions 1 &amp; 2'!B41</f>
        <v>0</v>
      </c>
      <c r="C16" s="180">
        <f>'Divisions 1 &amp; 2'!C41</f>
        <v>0</v>
      </c>
      <c r="D16" s="180">
        <f>'Divisions 1 &amp; 2'!D41</f>
        <v>0</v>
      </c>
      <c r="E16" s="186">
        <f t="shared" si="0"/>
        <v>0</v>
      </c>
      <c r="F16" s="35"/>
      <c r="G16" s="160"/>
      <c r="H16" s="191">
        <f>'Divisions 1 &amp; 2'!H41</f>
        <v>1</v>
      </c>
      <c r="I16" s="180">
        <f>'Divisions 1 &amp; 2'!I41</f>
        <v>0</v>
      </c>
      <c r="J16" s="180">
        <f>'Divisions 1 &amp; 2'!K41</f>
        <v>0</v>
      </c>
      <c r="K16" s="195">
        <f t="shared" si="7"/>
        <v>1</v>
      </c>
      <c r="L16" s="18"/>
      <c r="M16" s="180">
        <f>'Divisions 1 &amp; 2'!J41</f>
        <v>0</v>
      </c>
      <c r="N16" s="203">
        <f t="shared" si="9"/>
        <v>0</v>
      </c>
      <c r="O16" s="160"/>
      <c r="P16" s="23">
        <v>2</v>
      </c>
      <c r="Q16" s="21"/>
      <c r="R16" s="21">
        <v>1</v>
      </c>
      <c r="S16" s="195">
        <f t="shared" si="1"/>
        <v>1</v>
      </c>
      <c r="T16" s="18"/>
      <c r="U16" s="182">
        <f t="shared" si="8"/>
        <v>0</v>
      </c>
      <c r="V16" s="203">
        <f t="shared" si="10"/>
        <v>0</v>
      </c>
      <c r="W16" s="163"/>
      <c r="X16" s="23">
        <v>1</v>
      </c>
      <c r="Y16" s="21"/>
      <c r="Z16" s="21"/>
      <c r="AA16" s="195">
        <f t="shared" si="2"/>
        <v>2</v>
      </c>
      <c r="AB16" s="18"/>
      <c r="AC16" s="180">
        <f t="shared" si="11"/>
        <v>1</v>
      </c>
      <c r="AD16" s="203">
        <f t="shared" si="12"/>
        <v>0</v>
      </c>
      <c r="AE16" s="166"/>
      <c r="AF16" s="23"/>
      <c r="AG16" s="21"/>
      <c r="AH16" s="18">
        <f t="shared" si="3"/>
        <v>0</v>
      </c>
      <c r="AI16" s="18"/>
      <c r="AJ16" s="24">
        <f t="shared" si="4"/>
        <v>0</v>
      </c>
      <c r="AK16" s="37"/>
      <c r="AL16" s="32">
        <f t="shared" si="5"/>
        <v>3</v>
      </c>
      <c r="AM16" s="33">
        <f t="shared" si="6"/>
        <v>0</v>
      </c>
    </row>
    <row r="17" spans="1:39" ht="18">
      <c r="A17" s="59" t="s">
        <v>45</v>
      </c>
      <c r="B17" s="206">
        <f>'Divisions 1 &amp; 2'!B42</f>
        <v>1</v>
      </c>
      <c r="C17" s="180">
        <f>'Divisions 1 &amp; 2'!C42</f>
        <v>0</v>
      </c>
      <c r="D17" s="180">
        <f>'Divisions 1 &amp; 2'!D42</f>
        <v>0</v>
      </c>
      <c r="E17" s="186">
        <f t="shared" si="0"/>
        <v>1</v>
      </c>
      <c r="F17" s="35"/>
      <c r="G17" s="160"/>
      <c r="H17" s="191">
        <f>'Divisions 1 &amp; 2'!H42</f>
        <v>1</v>
      </c>
      <c r="I17" s="180">
        <f>'Divisions 1 &amp; 2'!I42</f>
        <v>0</v>
      </c>
      <c r="J17" s="180">
        <f>'Divisions 1 &amp; 2'!K42</f>
        <v>0</v>
      </c>
      <c r="K17" s="195">
        <f t="shared" si="7"/>
        <v>1</v>
      </c>
      <c r="L17" s="18"/>
      <c r="M17" s="180">
        <f>'Divisions 1 &amp; 2'!J42</f>
        <v>0</v>
      </c>
      <c r="N17" s="203">
        <f t="shared" si="9"/>
        <v>0</v>
      </c>
      <c r="O17" s="160"/>
      <c r="P17" s="23"/>
      <c r="Q17" s="21"/>
      <c r="R17" s="21"/>
      <c r="S17" s="195">
        <f t="shared" si="1"/>
        <v>1</v>
      </c>
      <c r="T17" s="18"/>
      <c r="U17" s="182">
        <f t="shared" si="8"/>
        <v>0</v>
      </c>
      <c r="V17" s="203">
        <f t="shared" si="10"/>
        <v>1</v>
      </c>
      <c r="W17" s="163"/>
      <c r="X17" s="23">
        <v>1</v>
      </c>
      <c r="Y17" s="21">
        <v>1</v>
      </c>
      <c r="Z17" s="21"/>
      <c r="AA17" s="195">
        <f t="shared" si="2"/>
        <v>0</v>
      </c>
      <c r="AB17" s="18"/>
      <c r="AC17" s="180">
        <f t="shared" si="11"/>
        <v>0</v>
      </c>
      <c r="AD17" s="203">
        <f t="shared" si="12"/>
        <v>0</v>
      </c>
      <c r="AE17" s="166"/>
      <c r="AF17" s="23"/>
      <c r="AG17" s="21"/>
      <c r="AH17" s="18">
        <f t="shared" si="3"/>
        <v>0</v>
      </c>
      <c r="AI17" s="18"/>
      <c r="AJ17" s="24">
        <f t="shared" si="4"/>
        <v>0</v>
      </c>
      <c r="AK17" s="37"/>
      <c r="AL17" s="32">
        <f t="shared" si="5"/>
        <v>2</v>
      </c>
      <c r="AM17" s="33">
        <f t="shared" si="6"/>
        <v>0</v>
      </c>
    </row>
    <row r="18" spans="1:39" ht="18">
      <c r="A18" s="59" t="s">
        <v>46</v>
      </c>
      <c r="B18" s="206">
        <f>'Divisions 1 &amp; 2'!B43</f>
        <v>0</v>
      </c>
      <c r="C18" s="180">
        <f>'Divisions 1 &amp; 2'!C43</f>
        <v>0</v>
      </c>
      <c r="D18" s="180">
        <f>'Divisions 1 &amp; 2'!D43</f>
        <v>0</v>
      </c>
      <c r="E18" s="186">
        <f t="shared" si="0"/>
        <v>0</v>
      </c>
      <c r="F18" s="35"/>
      <c r="G18" s="160"/>
      <c r="H18" s="191">
        <f>'Divisions 1 &amp; 2'!H43</f>
        <v>1</v>
      </c>
      <c r="I18" s="180">
        <f>'Divisions 1 &amp; 2'!I43</f>
        <v>0</v>
      </c>
      <c r="J18" s="180">
        <f>'Divisions 1 &amp; 2'!K43</f>
        <v>0</v>
      </c>
      <c r="K18" s="195">
        <f t="shared" si="7"/>
        <v>1</v>
      </c>
      <c r="L18" s="18"/>
      <c r="M18" s="180">
        <f>'Divisions 1 &amp; 2'!J43</f>
        <v>0</v>
      </c>
      <c r="N18" s="203">
        <f t="shared" si="9"/>
        <v>0</v>
      </c>
      <c r="O18" s="160"/>
      <c r="P18" s="23">
        <v>1</v>
      </c>
      <c r="Q18" s="21"/>
      <c r="R18" s="21"/>
      <c r="S18" s="195">
        <f t="shared" si="1"/>
        <v>1</v>
      </c>
      <c r="T18" s="18"/>
      <c r="U18" s="182">
        <f t="shared" si="8"/>
        <v>0</v>
      </c>
      <c r="V18" s="203">
        <f t="shared" si="10"/>
        <v>0</v>
      </c>
      <c r="W18" s="163"/>
      <c r="X18" s="23"/>
      <c r="Y18" s="21"/>
      <c r="Z18" s="21"/>
      <c r="AA18" s="195">
        <f t="shared" si="2"/>
        <v>0</v>
      </c>
      <c r="AB18" s="18"/>
      <c r="AC18" s="180">
        <f t="shared" si="11"/>
        <v>0</v>
      </c>
      <c r="AD18" s="203">
        <f t="shared" si="12"/>
        <v>0</v>
      </c>
      <c r="AE18" s="166"/>
      <c r="AF18" s="23"/>
      <c r="AG18" s="21"/>
      <c r="AH18" s="18">
        <f t="shared" si="3"/>
        <v>0</v>
      </c>
      <c r="AI18" s="18"/>
      <c r="AJ18" s="24">
        <f t="shared" si="4"/>
        <v>0</v>
      </c>
      <c r="AK18" s="37"/>
      <c r="AL18" s="32">
        <f t="shared" si="5"/>
        <v>1</v>
      </c>
      <c r="AM18" s="33">
        <f t="shared" si="6"/>
        <v>0</v>
      </c>
    </row>
    <row r="19" spans="1:39" ht="18">
      <c r="A19" s="59" t="s">
        <v>47</v>
      </c>
      <c r="B19" s="206">
        <f>'Divisions 1 &amp; 2'!B44</f>
        <v>0</v>
      </c>
      <c r="C19" s="180">
        <f>'Divisions 1 &amp; 2'!C44</f>
        <v>0</v>
      </c>
      <c r="D19" s="180">
        <f>'Divisions 1 &amp; 2'!D44</f>
        <v>0</v>
      </c>
      <c r="E19" s="186">
        <f t="shared" si="0"/>
        <v>0</v>
      </c>
      <c r="F19" s="35"/>
      <c r="G19" s="160"/>
      <c r="H19" s="191">
        <f>'Divisions 1 &amp; 2'!H44</f>
        <v>0</v>
      </c>
      <c r="I19" s="180">
        <f>'Divisions 1 &amp; 2'!I44</f>
        <v>0</v>
      </c>
      <c r="J19" s="180">
        <f>'Divisions 1 &amp; 2'!K44</f>
        <v>0</v>
      </c>
      <c r="K19" s="195">
        <f t="shared" si="7"/>
        <v>0</v>
      </c>
      <c r="L19" s="18"/>
      <c r="M19" s="180">
        <f>'Divisions 1 &amp; 2'!J44</f>
        <v>0</v>
      </c>
      <c r="N19" s="203">
        <f t="shared" si="9"/>
        <v>0</v>
      </c>
      <c r="O19" s="160"/>
      <c r="P19" s="23"/>
      <c r="Q19" s="21"/>
      <c r="R19" s="21"/>
      <c r="S19" s="195">
        <f t="shared" si="1"/>
        <v>0</v>
      </c>
      <c r="T19" s="18"/>
      <c r="U19" s="182">
        <f t="shared" si="8"/>
        <v>0</v>
      </c>
      <c r="V19" s="203">
        <f aca="true" t="shared" si="13" ref="V19:V28">Y19</f>
        <v>0</v>
      </c>
      <c r="W19" s="163"/>
      <c r="X19" s="23"/>
      <c r="Y19" s="21"/>
      <c r="Z19" s="21"/>
      <c r="AA19" s="195">
        <f t="shared" si="2"/>
        <v>0</v>
      </c>
      <c r="AB19" s="18"/>
      <c r="AC19" s="180">
        <f t="shared" si="11"/>
        <v>0</v>
      </c>
      <c r="AD19" s="203">
        <f t="shared" si="12"/>
        <v>0</v>
      </c>
      <c r="AE19" s="166"/>
      <c r="AF19" s="23"/>
      <c r="AG19" s="21"/>
      <c r="AH19" s="18">
        <f t="shared" si="3"/>
        <v>0</v>
      </c>
      <c r="AI19" s="18"/>
      <c r="AJ19" s="24">
        <f t="shared" si="4"/>
        <v>0</v>
      </c>
      <c r="AK19" s="37"/>
      <c r="AL19" s="32">
        <f t="shared" si="5"/>
        <v>0</v>
      </c>
      <c r="AM19" s="33">
        <f t="shared" si="6"/>
        <v>0</v>
      </c>
    </row>
    <row r="20" spans="1:39" ht="18">
      <c r="A20" s="59" t="s">
        <v>48</v>
      </c>
      <c r="B20" s="206">
        <f>'Divisions 1 &amp; 2'!B45</f>
        <v>0</v>
      </c>
      <c r="C20" s="180">
        <f>'Divisions 1 &amp; 2'!C45</f>
        <v>0</v>
      </c>
      <c r="D20" s="180">
        <f>'Divisions 1 &amp; 2'!D45</f>
        <v>0</v>
      </c>
      <c r="E20" s="186">
        <f t="shared" si="0"/>
        <v>0</v>
      </c>
      <c r="F20" s="35"/>
      <c r="G20" s="160"/>
      <c r="H20" s="191">
        <f>'Divisions 1 &amp; 2'!H45</f>
        <v>0</v>
      </c>
      <c r="I20" s="180">
        <f>'Divisions 1 &amp; 2'!I45</f>
        <v>0</v>
      </c>
      <c r="J20" s="180">
        <f>'Divisions 1 &amp; 2'!K45</f>
        <v>0</v>
      </c>
      <c r="K20" s="195">
        <f t="shared" si="7"/>
        <v>0</v>
      </c>
      <c r="L20" s="18"/>
      <c r="M20" s="180">
        <f>'Divisions 1 &amp; 2'!J45</f>
        <v>0</v>
      </c>
      <c r="N20" s="203">
        <f t="shared" si="9"/>
        <v>0</v>
      </c>
      <c r="O20" s="160"/>
      <c r="P20" s="23"/>
      <c r="Q20" s="21"/>
      <c r="R20" s="21"/>
      <c r="S20" s="195">
        <f t="shared" si="1"/>
        <v>0</v>
      </c>
      <c r="T20" s="18"/>
      <c r="U20" s="182">
        <f t="shared" si="8"/>
        <v>0</v>
      </c>
      <c r="V20" s="203">
        <f t="shared" si="13"/>
        <v>0</v>
      </c>
      <c r="W20" s="163"/>
      <c r="X20" s="23"/>
      <c r="Y20" s="21"/>
      <c r="Z20" s="21"/>
      <c r="AA20" s="195">
        <f t="shared" si="2"/>
        <v>0</v>
      </c>
      <c r="AB20" s="18"/>
      <c r="AC20" s="180">
        <f t="shared" si="11"/>
        <v>0</v>
      </c>
      <c r="AD20" s="203">
        <f t="shared" si="12"/>
        <v>0</v>
      </c>
      <c r="AE20" s="166"/>
      <c r="AF20" s="23"/>
      <c r="AG20" s="21"/>
      <c r="AH20" s="18">
        <f t="shared" si="3"/>
        <v>0</v>
      </c>
      <c r="AI20" s="18"/>
      <c r="AJ20" s="24">
        <f t="shared" si="4"/>
        <v>0</v>
      </c>
      <c r="AK20" s="37"/>
      <c r="AL20" s="32">
        <f t="shared" si="5"/>
        <v>0</v>
      </c>
      <c r="AM20" s="33">
        <f t="shared" si="6"/>
        <v>0</v>
      </c>
    </row>
    <row r="21" spans="1:39" ht="18">
      <c r="A21" s="59" t="s">
        <v>49</v>
      </c>
      <c r="B21" s="206">
        <f>'Divisions 1 &amp; 2'!B46</f>
        <v>0</v>
      </c>
      <c r="C21" s="180">
        <f>'Divisions 1 &amp; 2'!C46</f>
        <v>0</v>
      </c>
      <c r="D21" s="180">
        <f>'Divisions 1 &amp; 2'!D46</f>
        <v>0</v>
      </c>
      <c r="E21" s="186">
        <f t="shared" si="0"/>
        <v>0</v>
      </c>
      <c r="F21" s="35"/>
      <c r="G21" s="160"/>
      <c r="H21" s="191">
        <f>'Divisions 1 &amp; 2'!H46</f>
        <v>0</v>
      </c>
      <c r="I21" s="180">
        <f>'Divisions 1 &amp; 2'!I46</f>
        <v>0</v>
      </c>
      <c r="J21" s="180">
        <f>'Divisions 1 &amp; 2'!K46</f>
        <v>0</v>
      </c>
      <c r="K21" s="195">
        <f t="shared" si="7"/>
        <v>0</v>
      </c>
      <c r="L21" s="18"/>
      <c r="M21" s="180">
        <f>'Divisions 1 &amp; 2'!J46</f>
        <v>0</v>
      </c>
      <c r="N21" s="203">
        <f t="shared" si="9"/>
        <v>0</v>
      </c>
      <c r="O21" s="160"/>
      <c r="P21" s="23"/>
      <c r="Q21" s="21"/>
      <c r="R21" s="21"/>
      <c r="S21" s="195">
        <f t="shared" si="1"/>
        <v>0</v>
      </c>
      <c r="T21" s="18"/>
      <c r="U21" s="182">
        <f t="shared" si="8"/>
        <v>0</v>
      </c>
      <c r="V21" s="203">
        <f t="shared" si="13"/>
        <v>0</v>
      </c>
      <c r="W21" s="163"/>
      <c r="X21" s="23"/>
      <c r="Y21" s="21"/>
      <c r="Z21" s="21"/>
      <c r="AA21" s="195">
        <f t="shared" si="2"/>
        <v>0</v>
      </c>
      <c r="AB21" s="18"/>
      <c r="AC21" s="180">
        <f t="shared" si="11"/>
        <v>0</v>
      </c>
      <c r="AD21" s="203">
        <f t="shared" si="12"/>
        <v>0</v>
      </c>
      <c r="AE21" s="166"/>
      <c r="AF21" s="23"/>
      <c r="AG21" s="21"/>
      <c r="AH21" s="18">
        <f t="shared" si="3"/>
        <v>0</v>
      </c>
      <c r="AI21" s="18"/>
      <c r="AJ21" s="24">
        <f t="shared" si="4"/>
        <v>0</v>
      </c>
      <c r="AK21" s="37"/>
      <c r="AL21" s="32">
        <f t="shared" si="5"/>
        <v>0</v>
      </c>
      <c r="AM21" s="33">
        <f t="shared" si="6"/>
        <v>0</v>
      </c>
    </row>
    <row r="22" spans="1:39" ht="18">
      <c r="A22" s="59" t="s">
        <v>50</v>
      </c>
      <c r="B22" s="206">
        <f>'Divisions 1 &amp; 2'!B47</f>
        <v>0</v>
      </c>
      <c r="C22" s="180">
        <f>'Divisions 1 &amp; 2'!C47</f>
        <v>0</v>
      </c>
      <c r="D22" s="180">
        <f>'Divisions 1 &amp; 2'!D47</f>
        <v>0</v>
      </c>
      <c r="E22" s="186">
        <f t="shared" si="0"/>
        <v>0</v>
      </c>
      <c r="F22" s="35"/>
      <c r="G22" s="160"/>
      <c r="H22" s="191">
        <f>'Divisions 1 &amp; 2'!H47</f>
        <v>0</v>
      </c>
      <c r="I22" s="180">
        <f>'Divisions 1 &amp; 2'!I47</f>
        <v>0</v>
      </c>
      <c r="J22" s="180">
        <f>'Divisions 1 &amp; 2'!K47</f>
        <v>0</v>
      </c>
      <c r="K22" s="195">
        <f t="shared" si="7"/>
        <v>0</v>
      </c>
      <c r="L22" s="18"/>
      <c r="M22" s="180">
        <f>'Divisions 1 &amp; 2'!J47</f>
        <v>0</v>
      </c>
      <c r="N22" s="203">
        <f t="shared" si="9"/>
        <v>0</v>
      </c>
      <c r="O22" s="160"/>
      <c r="P22" s="23">
        <v>1</v>
      </c>
      <c r="Q22" s="21"/>
      <c r="R22" s="21">
        <v>1</v>
      </c>
      <c r="S22" s="195">
        <f t="shared" si="1"/>
        <v>0</v>
      </c>
      <c r="T22" s="18"/>
      <c r="U22" s="182">
        <f t="shared" si="8"/>
        <v>0</v>
      </c>
      <c r="V22" s="203">
        <f t="shared" si="13"/>
        <v>0</v>
      </c>
      <c r="W22" s="163"/>
      <c r="X22" s="23"/>
      <c r="Y22" s="21"/>
      <c r="Z22" s="21"/>
      <c r="AA22" s="195">
        <f t="shared" si="2"/>
        <v>1</v>
      </c>
      <c r="AB22" s="18"/>
      <c r="AC22" s="180">
        <f t="shared" si="11"/>
        <v>1</v>
      </c>
      <c r="AD22" s="203">
        <f t="shared" si="12"/>
        <v>0</v>
      </c>
      <c r="AE22" s="166"/>
      <c r="AF22" s="23"/>
      <c r="AG22" s="21"/>
      <c r="AH22" s="18">
        <f t="shared" si="3"/>
        <v>0</v>
      </c>
      <c r="AI22" s="18"/>
      <c r="AJ22" s="24">
        <f t="shared" si="4"/>
        <v>0</v>
      </c>
      <c r="AK22" s="37"/>
      <c r="AL22" s="32">
        <f t="shared" si="5"/>
        <v>1</v>
      </c>
      <c r="AM22" s="33">
        <f t="shared" si="6"/>
        <v>0</v>
      </c>
    </row>
    <row r="23" spans="1:39" ht="18">
      <c r="A23" s="59" t="s">
        <v>51</v>
      </c>
      <c r="B23" s="206">
        <f>'Divisions 1 &amp; 2'!B48</f>
        <v>0</v>
      </c>
      <c r="C23" s="180">
        <f>'Divisions 1 &amp; 2'!C48</f>
        <v>0</v>
      </c>
      <c r="D23" s="180">
        <f>'Divisions 1 &amp; 2'!D48</f>
        <v>0</v>
      </c>
      <c r="E23" s="186">
        <f t="shared" si="0"/>
        <v>0</v>
      </c>
      <c r="F23" s="35"/>
      <c r="G23" s="160"/>
      <c r="H23" s="191">
        <f>'Divisions 1 &amp; 2'!H48</f>
        <v>0</v>
      </c>
      <c r="I23" s="180">
        <f>'Divisions 1 &amp; 2'!I48</f>
        <v>0</v>
      </c>
      <c r="J23" s="180">
        <f>'Divisions 1 &amp; 2'!K48</f>
        <v>0</v>
      </c>
      <c r="K23" s="195">
        <f t="shared" si="7"/>
        <v>0</v>
      </c>
      <c r="L23" s="18"/>
      <c r="M23" s="180">
        <f>'Divisions 1 &amp; 2'!J48</f>
        <v>0</v>
      </c>
      <c r="N23" s="203">
        <f t="shared" si="9"/>
        <v>0</v>
      </c>
      <c r="O23" s="160"/>
      <c r="P23" s="23"/>
      <c r="Q23" s="21"/>
      <c r="R23" s="21"/>
      <c r="S23" s="195">
        <f t="shared" si="1"/>
        <v>0</v>
      </c>
      <c r="T23" s="18"/>
      <c r="U23" s="182">
        <f t="shared" si="8"/>
        <v>0</v>
      </c>
      <c r="V23" s="203">
        <f t="shared" si="13"/>
        <v>0</v>
      </c>
      <c r="W23" s="163"/>
      <c r="X23" s="23"/>
      <c r="Y23" s="21"/>
      <c r="Z23" s="21"/>
      <c r="AA23" s="195">
        <f t="shared" si="2"/>
        <v>0</v>
      </c>
      <c r="AB23" s="18"/>
      <c r="AC23" s="180">
        <f t="shared" si="11"/>
        <v>0</v>
      </c>
      <c r="AD23" s="203">
        <f t="shared" si="12"/>
        <v>0</v>
      </c>
      <c r="AE23" s="166"/>
      <c r="AF23" s="23"/>
      <c r="AG23" s="21"/>
      <c r="AH23" s="18">
        <f t="shared" si="3"/>
        <v>0</v>
      </c>
      <c r="AI23" s="18"/>
      <c r="AJ23" s="24">
        <f t="shared" si="4"/>
        <v>0</v>
      </c>
      <c r="AK23" s="37"/>
      <c r="AL23" s="32">
        <f t="shared" si="5"/>
        <v>0</v>
      </c>
      <c r="AM23" s="33">
        <f t="shared" si="6"/>
        <v>0</v>
      </c>
    </row>
    <row r="24" spans="1:39" ht="18">
      <c r="A24" s="59" t="s">
        <v>52</v>
      </c>
      <c r="B24" s="206">
        <f>'Divisions 1 &amp; 2'!B49</f>
        <v>0</v>
      </c>
      <c r="C24" s="180">
        <f>'Divisions 1 &amp; 2'!C49</f>
        <v>0</v>
      </c>
      <c r="D24" s="180">
        <f>'Divisions 1 &amp; 2'!D49</f>
        <v>0</v>
      </c>
      <c r="E24" s="186">
        <f t="shared" si="0"/>
        <v>0</v>
      </c>
      <c r="F24" s="35"/>
      <c r="G24" s="160"/>
      <c r="H24" s="191">
        <f>'Divisions 1 &amp; 2'!H49</f>
        <v>0</v>
      </c>
      <c r="I24" s="180">
        <f>'Divisions 1 &amp; 2'!I49</f>
        <v>0</v>
      </c>
      <c r="J24" s="180">
        <f>'Divisions 1 &amp; 2'!K49</f>
        <v>0</v>
      </c>
      <c r="K24" s="195">
        <f t="shared" si="7"/>
        <v>0</v>
      </c>
      <c r="L24" s="18"/>
      <c r="M24" s="180">
        <f>'Divisions 1 &amp; 2'!J49</f>
        <v>0</v>
      </c>
      <c r="N24" s="203">
        <f t="shared" si="9"/>
        <v>0</v>
      </c>
      <c r="O24" s="160"/>
      <c r="P24" s="23"/>
      <c r="Q24" s="21"/>
      <c r="R24" s="21"/>
      <c r="S24" s="195">
        <f t="shared" si="1"/>
        <v>0</v>
      </c>
      <c r="T24" s="18"/>
      <c r="U24" s="182">
        <f t="shared" si="8"/>
        <v>0</v>
      </c>
      <c r="V24" s="203">
        <f t="shared" si="13"/>
        <v>0</v>
      </c>
      <c r="W24" s="163"/>
      <c r="X24" s="23"/>
      <c r="Y24" s="21"/>
      <c r="Z24" s="21"/>
      <c r="AA24" s="195">
        <f t="shared" si="2"/>
        <v>0</v>
      </c>
      <c r="AB24" s="18"/>
      <c r="AC24" s="180">
        <f t="shared" si="11"/>
        <v>0</v>
      </c>
      <c r="AD24" s="203">
        <f t="shared" si="12"/>
        <v>0</v>
      </c>
      <c r="AE24" s="166"/>
      <c r="AF24" s="23"/>
      <c r="AG24" s="21"/>
      <c r="AH24" s="18">
        <f t="shared" si="3"/>
        <v>0</v>
      </c>
      <c r="AI24" s="18"/>
      <c r="AJ24" s="24">
        <f t="shared" si="4"/>
        <v>0</v>
      </c>
      <c r="AK24" s="37"/>
      <c r="AL24" s="32">
        <f t="shared" si="5"/>
        <v>0</v>
      </c>
      <c r="AM24" s="33">
        <f t="shared" si="6"/>
        <v>0</v>
      </c>
    </row>
    <row r="25" spans="1:39" ht="18">
      <c r="A25" s="59" t="s">
        <v>53</v>
      </c>
      <c r="B25" s="206">
        <f>'Divisions 1 &amp; 2'!B50</f>
        <v>0</v>
      </c>
      <c r="C25" s="180">
        <f>'Divisions 1 &amp; 2'!C50</f>
        <v>0</v>
      </c>
      <c r="D25" s="180">
        <f>'Divisions 1 &amp; 2'!D50</f>
        <v>0</v>
      </c>
      <c r="E25" s="186">
        <f t="shared" si="0"/>
        <v>0</v>
      </c>
      <c r="F25" s="35"/>
      <c r="G25" s="160"/>
      <c r="H25" s="191">
        <f>'Divisions 1 &amp; 2'!H50</f>
        <v>0</v>
      </c>
      <c r="I25" s="180">
        <f>'Divisions 1 &amp; 2'!I50</f>
        <v>0</v>
      </c>
      <c r="J25" s="180">
        <f>'Divisions 1 &amp; 2'!K50</f>
        <v>0</v>
      </c>
      <c r="K25" s="195">
        <f t="shared" si="7"/>
        <v>0</v>
      </c>
      <c r="L25" s="18"/>
      <c r="M25" s="180">
        <f>'Divisions 1 &amp; 2'!J50</f>
        <v>0</v>
      </c>
      <c r="N25" s="203">
        <f t="shared" si="9"/>
        <v>0</v>
      </c>
      <c r="O25" s="160"/>
      <c r="P25" s="23">
        <v>1</v>
      </c>
      <c r="Q25" s="21"/>
      <c r="R25" s="21"/>
      <c r="S25" s="195">
        <f t="shared" si="1"/>
        <v>1</v>
      </c>
      <c r="T25" s="18"/>
      <c r="U25" s="182">
        <f t="shared" si="8"/>
        <v>0</v>
      </c>
      <c r="V25" s="203">
        <f t="shared" si="13"/>
        <v>0</v>
      </c>
      <c r="W25" s="163"/>
      <c r="X25" s="23"/>
      <c r="Y25" s="21"/>
      <c r="Z25" s="21"/>
      <c r="AA25" s="195">
        <f t="shared" si="2"/>
        <v>0</v>
      </c>
      <c r="AB25" s="18"/>
      <c r="AC25" s="180">
        <f t="shared" si="11"/>
        <v>0</v>
      </c>
      <c r="AD25" s="203">
        <f t="shared" si="12"/>
        <v>0</v>
      </c>
      <c r="AE25" s="166"/>
      <c r="AF25" s="23"/>
      <c r="AG25" s="21"/>
      <c r="AH25" s="18">
        <f t="shared" si="3"/>
        <v>0</v>
      </c>
      <c r="AI25" s="18"/>
      <c r="AJ25" s="24">
        <f t="shared" si="4"/>
        <v>0</v>
      </c>
      <c r="AK25" s="37"/>
      <c r="AL25" s="32">
        <f t="shared" si="5"/>
        <v>1</v>
      </c>
      <c r="AM25" s="33">
        <f t="shared" si="6"/>
        <v>0</v>
      </c>
    </row>
    <row r="26" spans="1:39" ht="18">
      <c r="A26" s="59" t="s">
        <v>54</v>
      </c>
      <c r="B26" s="206">
        <f>'Divisions 1 &amp; 2'!B51</f>
        <v>1</v>
      </c>
      <c r="C26" s="180">
        <f>'Divisions 1 &amp; 2'!C51</f>
        <v>0</v>
      </c>
      <c r="D26" s="180">
        <f>'Divisions 1 &amp; 2'!D51</f>
        <v>0</v>
      </c>
      <c r="E26" s="186">
        <f t="shared" si="0"/>
        <v>1</v>
      </c>
      <c r="F26" s="35"/>
      <c r="G26" s="160"/>
      <c r="H26" s="191">
        <f>'Divisions 1 &amp; 2'!H51</f>
        <v>1</v>
      </c>
      <c r="I26" s="180">
        <f>'Divisions 1 &amp; 2'!I51</f>
        <v>0</v>
      </c>
      <c r="J26" s="180">
        <f>'Divisions 1 &amp; 2'!K51</f>
        <v>1</v>
      </c>
      <c r="K26" s="195">
        <f t="shared" si="7"/>
        <v>0</v>
      </c>
      <c r="L26" s="18"/>
      <c r="M26" s="180">
        <f>'Divisions 1 &amp; 2'!J51</f>
        <v>0</v>
      </c>
      <c r="N26" s="203">
        <f t="shared" si="9"/>
        <v>0</v>
      </c>
      <c r="O26" s="160"/>
      <c r="P26" s="23"/>
      <c r="Q26" s="21"/>
      <c r="R26" s="21"/>
      <c r="S26" s="195">
        <f t="shared" si="1"/>
        <v>1</v>
      </c>
      <c r="T26" s="18"/>
      <c r="U26" s="182">
        <f t="shared" si="8"/>
        <v>1</v>
      </c>
      <c r="V26" s="203">
        <f t="shared" si="13"/>
        <v>0</v>
      </c>
      <c r="W26" s="163"/>
      <c r="X26" s="23">
        <v>2</v>
      </c>
      <c r="Y26" s="21"/>
      <c r="Z26" s="21"/>
      <c r="AA26" s="195">
        <f t="shared" si="2"/>
        <v>2</v>
      </c>
      <c r="AB26" s="18"/>
      <c r="AC26" s="180">
        <f t="shared" si="11"/>
        <v>0</v>
      </c>
      <c r="AD26" s="203">
        <f t="shared" si="12"/>
        <v>0</v>
      </c>
      <c r="AE26" s="166"/>
      <c r="AF26" s="23"/>
      <c r="AG26" s="21"/>
      <c r="AH26" s="18">
        <f t="shared" si="3"/>
        <v>0</v>
      </c>
      <c r="AI26" s="18"/>
      <c r="AJ26" s="24">
        <f t="shared" si="4"/>
        <v>0</v>
      </c>
      <c r="AK26" s="37"/>
      <c r="AL26" s="32">
        <f t="shared" si="5"/>
        <v>4</v>
      </c>
      <c r="AM26" s="33">
        <f t="shared" si="6"/>
        <v>0</v>
      </c>
    </row>
    <row r="27" spans="1:39" ht="18">
      <c r="A27" s="59" t="s">
        <v>55</v>
      </c>
      <c r="B27" s="206">
        <f>'Divisions 1 &amp; 2'!B52</f>
        <v>0</v>
      </c>
      <c r="C27" s="180">
        <f>'Divisions 1 &amp; 2'!C52</f>
        <v>0</v>
      </c>
      <c r="D27" s="180">
        <f>'Divisions 1 &amp; 2'!D52</f>
        <v>0</v>
      </c>
      <c r="E27" s="186">
        <f t="shared" si="0"/>
        <v>0</v>
      </c>
      <c r="F27" s="35"/>
      <c r="G27" s="160"/>
      <c r="H27" s="191">
        <f>'Divisions 1 &amp; 2'!H52</f>
        <v>0</v>
      </c>
      <c r="I27" s="180">
        <f>'Divisions 1 &amp; 2'!I52</f>
        <v>0</v>
      </c>
      <c r="J27" s="180">
        <f>'Divisions 1 &amp; 2'!K52</f>
        <v>0</v>
      </c>
      <c r="K27" s="195">
        <f t="shared" si="7"/>
        <v>1</v>
      </c>
      <c r="L27" s="18"/>
      <c r="M27" s="180">
        <f>'Divisions 1 &amp; 2'!J52</f>
        <v>0</v>
      </c>
      <c r="N27" s="203">
        <f t="shared" si="9"/>
        <v>1</v>
      </c>
      <c r="O27" s="160"/>
      <c r="P27" s="23">
        <v>2</v>
      </c>
      <c r="Q27" s="21">
        <v>1</v>
      </c>
      <c r="R27" s="21"/>
      <c r="S27" s="195">
        <f t="shared" si="1"/>
        <v>1</v>
      </c>
      <c r="T27" s="18"/>
      <c r="U27" s="182">
        <f t="shared" si="8"/>
        <v>0</v>
      </c>
      <c r="V27" s="203">
        <f t="shared" si="13"/>
        <v>0</v>
      </c>
      <c r="W27" s="163"/>
      <c r="X27" s="23">
        <v>1</v>
      </c>
      <c r="Y27" s="21"/>
      <c r="Z27" s="21"/>
      <c r="AA27" s="195">
        <f t="shared" si="2"/>
        <v>1</v>
      </c>
      <c r="AB27" s="18"/>
      <c r="AC27" s="180">
        <f t="shared" si="11"/>
        <v>0</v>
      </c>
      <c r="AD27" s="203">
        <f t="shared" si="12"/>
        <v>0</v>
      </c>
      <c r="AE27" s="166"/>
      <c r="AF27" s="23"/>
      <c r="AG27" s="21"/>
      <c r="AH27" s="18">
        <f t="shared" si="3"/>
        <v>0</v>
      </c>
      <c r="AI27" s="18"/>
      <c r="AJ27" s="24">
        <f t="shared" si="4"/>
        <v>0</v>
      </c>
      <c r="AK27" s="37"/>
      <c r="AL27" s="32">
        <f t="shared" si="5"/>
        <v>2</v>
      </c>
      <c r="AM27" s="33">
        <f t="shared" si="6"/>
        <v>0</v>
      </c>
    </row>
    <row r="28" spans="1:39" ht="18.75" thickBot="1">
      <c r="A28" s="60" t="s">
        <v>56</v>
      </c>
      <c r="B28" s="207">
        <f>'Divisions 1 &amp; 2'!B53</f>
        <v>0</v>
      </c>
      <c r="C28" s="184">
        <f>'Divisions 1 &amp; 2'!C53</f>
        <v>0</v>
      </c>
      <c r="D28" s="184">
        <f>'Divisions 1 &amp; 2'!D53</f>
        <v>0</v>
      </c>
      <c r="E28" s="188">
        <f t="shared" si="0"/>
        <v>0</v>
      </c>
      <c r="F28" s="62"/>
      <c r="G28" s="161"/>
      <c r="H28" s="208">
        <f>'Divisions 1 &amp; 2'!H53</f>
        <v>0</v>
      </c>
      <c r="I28" s="184">
        <f>'Divisions 1 &amp; 2'!I53</f>
        <v>0</v>
      </c>
      <c r="J28" s="184">
        <f>'Divisions 1 &amp; 2'!K53</f>
        <v>0</v>
      </c>
      <c r="K28" s="198">
        <f>H28+M28+N28-I28-J28</f>
        <v>0</v>
      </c>
      <c r="L28" s="27"/>
      <c r="M28" s="184">
        <f>'Divisions 1 &amp; 2'!J53</f>
        <v>0</v>
      </c>
      <c r="N28" s="204">
        <f t="shared" si="9"/>
        <v>0</v>
      </c>
      <c r="O28" s="161"/>
      <c r="P28" s="25"/>
      <c r="Q28" s="26"/>
      <c r="R28" s="26"/>
      <c r="S28" s="198">
        <f t="shared" si="1"/>
        <v>0</v>
      </c>
      <c r="T28" s="27"/>
      <c r="U28" s="183">
        <f t="shared" si="8"/>
        <v>0</v>
      </c>
      <c r="V28" s="204">
        <f t="shared" si="13"/>
        <v>0</v>
      </c>
      <c r="W28" s="164"/>
      <c r="X28" s="25"/>
      <c r="Y28" s="26"/>
      <c r="Z28" s="26"/>
      <c r="AA28" s="198">
        <f t="shared" si="2"/>
        <v>0</v>
      </c>
      <c r="AB28" s="27"/>
      <c r="AC28" s="183">
        <f>R28</f>
        <v>0</v>
      </c>
      <c r="AD28" s="204">
        <f>AG28</f>
        <v>0</v>
      </c>
      <c r="AE28" s="167"/>
      <c r="AF28" s="25"/>
      <c r="AG28" s="26"/>
      <c r="AH28" s="27">
        <f t="shared" si="3"/>
        <v>0</v>
      </c>
      <c r="AI28" s="27"/>
      <c r="AJ28" s="28">
        <f t="shared" si="4"/>
        <v>0</v>
      </c>
      <c r="AK28" s="63"/>
      <c r="AL28" s="64">
        <f t="shared" si="5"/>
        <v>0</v>
      </c>
      <c r="AM28" s="65">
        <f t="shared" si="6"/>
        <v>0</v>
      </c>
    </row>
    <row r="29" spans="1:39" ht="18.75" thickBot="1">
      <c r="A29" s="8"/>
      <c r="B29" s="9">
        <f>SUM(B4:B28)</f>
        <v>10</v>
      </c>
      <c r="C29" s="10"/>
      <c r="D29" s="10"/>
      <c r="E29" s="11">
        <f>SUM(E4:E28)</f>
        <v>8</v>
      </c>
      <c r="F29" s="15"/>
      <c r="G29" s="162"/>
      <c r="H29" s="66">
        <f aca="true" t="shared" si="14" ref="H29:N29">SUM(H4:H28)</f>
        <v>16</v>
      </c>
      <c r="I29" s="94">
        <f t="shared" si="14"/>
        <v>0</v>
      </c>
      <c r="J29" s="94">
        <f>SUM(J4:J28)</f>
        <v>4</v>
      </c>
      <c r="K29" s="10">
        <f t="shared" si="14"/>
        <v>17</v>
      </c>
      <c r="L29" s="10">
        <f t="shared" si="14"/>
        <v>0</v>
      </c>
      <c r="M29" s="94">
        <f t="shared" si="14"/>
        <v>2</v>
      </c>
      <c r="N29" s="95">
        <f t="shared" si="14"/>
        <v>3</v>
      </c>
      <c r="O29" s="162"/>
      <c r="P29" s="19">
        <f aca="true" t="shared" si="15" ref="P29:Z29">SUM(P4:P28)</f>
        <v>22</v>
      </c>
      <c r="Q29" s="104">
        <f t="shared" si="15"/>
        <v>3</v>
      </c>
      <c r="R29" s="104">
        <f t="shared" si="15"/>
        <v>5</v>
      </c>
      <c r="S29" s="17">
        <f t="shared" si="15"/>
        <v>22</v>
      </c>
      <c r="T29" s="17">
        <f t="shared" si="15"/>
        <v>0</v>
      </c>
      <c r="U29" s="104">
        <f t="shared" si="15"/>
        <v>4</v>
      </c>
      <c r="V29" s="178">
        <f t="shared" si="15"/>
        <v>4</v>
      </c>
      <c r="W29" s="165">
        <f t="shared" si="15"/>
        <v>0</v>
      </c>
      <c r="X29" s="9">
        <f t="shared" si="15"/>
        <v>22</v>
      </c>
      <c r="Y29" s="94">
        <f t="shared" si="15"/>
        <v>4</v>
      </c>
      <c r="Z29" s="94">
        <f t="shared" si="15"/>
        <v>0</v>
      </c>
      <c r="AA29" s="10">
        <f aca="true" t="shared" si="16" ref="AA29:AI29">SUM(AA4:AA28)</f>
        <v>23</v>
      </c>
      <c r="AB29" s="10">
        <f t="shared" si="16"/>
        <v>0</v>
      </c>
      <c r="AC29" s="10">
        <f t="shared" si="16"/>
        <v>5</v>
      </c>
      <c r="AD29" s="11">
        <f t="shared" si="16"/>
        <v>0</v>
      </c>
      <c r="AE29" s="168">
        <f t="shared" si="16"/>
        <v>0</v>
      </c>
      <c r="AF29" s="66">
        <f t="shared" si="16"/>
        <v>0</v>
      </c>
      <c r="AG29" s="96">
        <f t="shared" si="16"/>
        <v>0</v>
      </c>
      <c r="AH29" s="10">
        <f t="shared" si="16"/>
        <v>0</v>
      </c>
      <c r="AI29" s="10">
        <f t="shared" si="16"/>
        <v>0</v>
      </c>
      <c r="AJ29" s="67"/>
      <c r="AK29" s="68">
        <f>SUM(AK4:AK28)</f>
        <v>0</v>
      </c>
      <c r="AL29" s="30">
        <f>SUM(AL4:AL28)</f>
        <v>47</v>
      </c>
      <c r="AM29" s="31">
        <f>SUM(AM4:AM28)</f>
        <v>0</v>
      </c>
    </row>
    <row r="31" spans="1:3" ht="18.75" thickBot="1">
      <c r="A31" s="13"/>
      <c r="C31"/>
    </row>
    <row r="32" spans="1:5" ht="18">
      <c r="A32" s="141" t="s">
        <v>65</v>
      </c>
      <c r="B32" s="240" t="s">
        <v>18</v>
      </c>
      <c r="C32" s="241"/>
      <c r="D32" s="241"/>
      <c r="E32" s="217"/>
    </row>
    <row r="33" spans="1:5" ht="18.75" thickBot="1">
      <c r="A33" s="142" t="s">
        <v>62</v>
      </c>
      <c r="B33" s="130">
        <v>1</v>
      </c>
      <c r="C33" s="51">
        <v>2</v>
      </c>
      <c r="D33" s="131">
        <v>3</v>
      </c>
      <c r="E33" s="100">
        <v>4</v>
      </c>
    </row>
    <row r="34" spans="1:5" ht="18">
      <c r="A34" s="138" t="s">
        <v>36</v>
      </c>
      <c r="B34" s="135">
        <f>E4</f>
        <v>1</v>
      </c>
      <c r="C34" s="133">
        <f>K4</f>
        <v>1</v>
      </c>
      <c r="D34" s="132">
        <f>S4</f>
        <v>4</v>
      </c>
      <c r="E34" s="134">
        <f>AA4</f>
        <v>5</v>
      </c>
    </row>
    <row r="35" spans="1:5" ht="18">
      <c r="A35" s="139" t="s">
        <v>37</v>
      </c>
      <c r="B35" s="136">
        <f>E5</f>
        <v>0</v>
      </c>
      <c r="C35" s="97">
        <f>K5</f>
        <v>1</v>
      </c>
      <c r="D35" s="126">
        <f>S5</f>
        <v>1</v>
      </c>
      <c r="E35" s="122">
        <f>AA5</f>
        <v>2</v>
      </c>
    </row>
    <row r="36" spans="1:5" ht="18">
      <c r="A36" s="139" t="s">
        <v>58</v>
      </c>
      <c r="B36" s="136">
        <f>E7</f>
        <v>2</v>
      </c>
      <c r="C36" s="97">
        <f>K7</f>
        <v>5</v>
      </c>
      <c r="D36" s="126">
        <f>S7</f>
        <v>7</v>
      </c>
      <c r="E36" s="122">
        <f>AA7</f>
        <v>3</v>
      </c>
    </row>
    <row r="37" spans="1:5" ht="18">
      <c r="A37" s="139" t="s">
        <v>38</v>
      </c>
      <c r="B37" s="136">
        <f>E8</f>
        <v>0</v>
      </c>
      <c r="C37" s="97">
        <f>K8</f>
        <v>0</v>
      </c>
      <c r="D37" s="126">
        <f>S8</f>
        <v>0</v>
      </c>
      <c r="E37" s="122">
        <f>AA8</f>
        <v>0</v>
      </c>
    </row>
    <row r="38" spans="1:5" ht="18">
      <c r="A38" s="139" t="s">
        <v>39</v>
      </c>
      <c r="B38" s="136">
        <f>E9</f>
        <v>0</v>
      </c>
      <c r="C38" s="97">
        <f>K9</f>
        <v>0</v>
      </c>
      <c r="D38" s="126">
        <f>S9</f>
        <v>0</v>
      </c>
      <c r="E38" s="122">
        <f>AA9</f>
        <v>1</v>
      </c>
    </row>
    <row r="39" spans="1:5" ht="18">
      <c r="A39" s="139" t="s">
        <v>59</v>
      </c>
      <c r="B39" s="136">
        <f>E10</f>
        <v>1</v>
      </c>
      <c r="C39" s="97">
        <f>K10</f>
        <v>0</v>
      </c>
      <c r="D39" s="126">
        <f>S10</f>
        <v>0</v>
      </c>
      <c r="E39" s="122">
        <f>AA10</f>
        <v>1</v>
      </c>
    </row>
    <row r="40" spans="1:5" ht="18">
      <c r="A40" s="139" t="s">
        <v>64</v>
      </c>
      <c r="B40" s="136">
        <f>E11</f>
        <v>1</v>
      </c>
      <c r="C40" s="97">
        <f>K11</f>
        <v>1</v>
      </c>
      <c r="D40" s="126">
        <f>S11</f>
        <v>1</v>
      </c>
      <c r="E40" s="122">
        <f>AA11</f>
        <v>3</v>
      </c>
    </row>
    <row r="41" spans="1:5" ht="18">
      <c r="A41" s="139" t="s">
        <v>40</v>
      </c>
      <c r="B41" s="136">
        <f aca="true" t="shared" si="17" ref="B41:B57">E12</f>
        <v>0</v>
      </c>
      <c r="C41" s="97">
        <f aca="true" t="shared" si="18" ref="C41:C57">K12</f>
        <v>3</v>
      </c>
      <c r="D41" s="126">
        <f aca="true" t="shared" si="19" ref="D41:D57">S12</f>
        <v>2</v>
      </c>
      <c r="E41" s="122">
        <f aca="true" t="shared" si="20" ref="E41:E57">AA12</f>
        <v>0</v>
      </c>
    </row>
    <row r="42" spans="1:5" ht="18">
      <c r="A42" s="139" t="s">
        <v>41</v>
      </c>
      <c r="B42" s="136">
        <f t="shared" si="17"/>
        <v>0</v>
      </c>
      <c r="C42" s="97">
        <f t="shared" si="18"/>
        <v>0</v>
      </c>
      <c r="D42" s="126">
        <f t="shared" si="19"/>
        <v>1</v>
      </c>
      <c r="E42" s="122">
        <f t="shared" si="20"/>
        <v>0</v>
      </c>
    </row>
    <row r="43" spans="1:5" ht="18">
      <c r="A43" s="139" t="s">
        <v>42</v>
      </c>
      <c r="B43" s="136">
        <f t="shared" si="17"/>
        <v>0</v>
      </c>
      <c r="C43" s="97">
        <f t="shared" si="18"/>
        <v>0</v>
      </c>
      <c r="D43" s="126">
        <f t="shared" si="19"/>
        <v>0</v>
      </c>
      <c r="E43" s="122">
        <f t="shared" si="20"/>
        <v>0</v>
      </c>
    </row>
    <row r="44" spans="1:5" ht="18">
      <c r="A44" s="139" t="s">
        <v>43</v>
      </c>
      <c r="B44" s="136">
        <f t="shared" si="17"/>
        <v>1</v>
      </c>
      <c r="C44" s="97">
        <f t="shared" si="18"/>
        <v>2</v>
      </c>
      <c r="D44" s="126">
        <f t="shared" si="19"/>
        <v>0</v>
      </c>
      <c r="E44" s="122">
        <f t="shared" si="20"/>
        <v>1</v>
      </c>
    </row>
    <row r="45" spans="1:5" ht="18">
      <c r="A45" s="139" t="s">
        <v>44</v>
      </c>
      <c r="B45" s="136">
        <f t="shared" si="17"/>
        <v>0</v>
      </c>
      <c r="C45" s="97">
        <f t="shared" si="18"/>
        <v>1</v>
      </c>
      <c r="D45" s="126">
        <f t="shared" si="19"/>
        <v>1</v>
      </c>
      <c r="E45" s="122">
        <f t="shared" si="20"/>
        <v>2</v>
      </c>
    </row>
    <row r="46" spans="1:5" ht="18">
      <c r="A46" s="139" t="s">
        <v>45</v>
      </c>
      <c r="B46" s="136">
        <f t="shared" si="17"/>
        <v>1</v>
      </c>
      <c r="C46" s="97">
        <f t="shared" si="18"/>
        <v>1</v>
      </c>
      <c r="D46" s="126">
        <f t="shared" si="19"/>
        <v>1</v>
      </c>
      <c r="E46" s="122">
        <f t="shared" si="20"/>
        <v>0</v>
      </c>
    </row>
    <row r="47" spans="1:5" ht="18">
      <c r="A47" s="139" t="s">
        <v>46</v>
      </c>
      <c r="B47" s="136">
        <f t="shared" si="17"/>
        <v>0</v>
      </c>
      <c r="C47" s="97">
        <f t="shared" si="18"/>
        <v>1</v>
      </c>
      <c r="D47" s="126">
        <f t="shared" si="19"/>
        <v>1</v>
      </c>
      <c r="E47" s="122">
        <f t="shared" si="20"/>
        <v>0</v>
      </c>
    </row>
    <row r="48" spans="1:5" ht="18">
      <c r="A48" s="139" t="s">
        <v>47</v>
      </c>
      <c r="B48" s="136">
        <f t="shared" si="17"/>
        <v>0</v>
      </c>
      <c r="C48" s="97">
        <f t="shared" si="18"/>
        <v>0</v>
      </c>
      <c r="D48" s="126">
        <f t="shared" si="19"/>
        <v>0</v>
      </c>
      <c r="E48" s="122">
        <f t="shared" si="20"/>
        <v>0</v>
      </c>
    </row>
    <row r="49" spans="1:5" ht="18">
      <c r="A49" s="139" t="s">
        <v>48</v>
      </c>
      <c r="B49" s="136">
        <f t="shared" si="17"/>
        <v>0</v>
      </c>
      <c r="C49" s="97">
        <f t="shared" si="18"/>
        <v>0</v>
      </c>
      <c r="D49" s="126">
        <f t="shared" si="19"/>
        <v>0</v>
      </c>
      <c r="E49" s="122">
        <f t="shared" si="20"/>
        <v>0</v>
      </c>
    </row>
    <row r="50" spans="1:5" ht="18">
      <c r="A50" s="139" t="s">
        <v>49</v>
      </c>
      <c r="B50" s="136">
        <f t="shared" si="17"/>
        <v>0</v>
      </c>
      <c r="C50" s="97">
        <f t="shared" si="18"/>
        <v>0</v>
      </c>
      <c r="D50" s="126">
        <f t="shared" si="19"/>
        <v>0</v>
      </c>
      <c r="E50" s="122">
        <f t="shared" si="20"/>
        <v>0</v>
      </c>
    </row>
    <row r="51" spans="1:5" ht="18">
      <c r="A51" s="139" t="s">
        <v>50</v>
      </c>
      <c r="B51" s="136">
        <f t="shared" si="17"/>
        <v>0</v>
      </c>
      <c r="C51" s="97">
        <f t="shared" si="18"/>
        <v>0</v>
      </c>
      <c r="D51" s="126">
        <f t="shared" si="19"/>
        <v>0</v>
      </c>
      <c r="E51" s="122">
        <f t="shared" si="20"/>
        <v>1</v>
      </c>
    </row>
    <row r="52" spans="1:5" ht="18">
      <c r="A52" s="139" t="s">
        <v>51</v>
      </c>
      <c r="B52" s="136">
        <f t="shared" si="17"/>
        <v>0</v>
      </c>
      <c r="C52" s="97">
        <f t="shared" si="18"/>
        <v>0</v>
      </c>
      <c r="D52" s="126">
        <f t="shared" si="19"/>
        <v>0</v>
      </c>
      <c r="E52" s="122">
        <f t="shared" si="20"/>
        <v>0</v>
      </c>
    </row>
    <row r="53" spans="1:5" ht="18">
      <c r="A53" s="139" t="s">
        <v>52</v>
      </c>
      <c r="B53" s="136">
        <f t="shared" si="17"/>
        <v>0</v>
      </c>
      <c r="C53" s="97">
        <f t="shared" si="18"/>
        <v>0</v>
      </c>
      <c r="D53" s="126">
        <f t="shared" si="19"/>
        <v>0</v>
      </c>
      <c r="E53" s="122">
        <f t="shared" si="20"/>
        <v>0</v>
      </c>
    </row>
    <row r="54" spans="1:5" ht="18">
      <c r="A54" s="139" t="s">
        <v>53</v>
      </c>
      <c r="B54" s="136">
        <f t="shared" si="17"/>
        <v>0</v>
      </c>
      <c r="C54" s="97">
        <f t="shared" si="18"/>
        <v>0</v>
      </c>
      <c r="D54" s="126">
        <f t="shared" si="19"/>
        <v>1</v>
      </c>
      <c r="E54" s="122">
        <f t="shared" si="20"/>
        <v>0</v>
      </c>
    </row>
    <row r="55" spans="1:5" ht="18">
      <c r="A55" s="139" t="s">
        <v>54</v>
      </c>
      <c r="B55" s="136">
        <f t="shared" si="17"/>
        <v>1</v>
      </c>
      <c r="C55" s="97">
        <f t="shared" si="18"/>
        <v>0</v>
      </c>
      <c r="D55" s="126">
        <f t="shared" si="19"/>
        <v>1</v>
      </c>
      <c r="E55" s="122">
        <f t="shared" si="20"/>
        <v>2</v>
      </c>
    </row>
    <row r="56" spans="1:5" ht="18">
      <c r="A56" s="139" t="s">
        <v>55</v>
      </c>
      <c r="B56" s="136">
        <f t="shared" si="17"/>
        <v>0</v>
      </c>
      <c r="C56" s="97">
        <f t="shared" si="18"/>
        <v>1</v>
      </c>
      <c r="D56" s="126">
        <f t="shared" si="19"/>
        <v>1</v>
      </c>
      <c r="E56" s="122">
        <f t="shared" si="20"/>
        <v>1</v>
      </c>
    </row>
    <row r="57" spans="1:5" ht="18.75" thickBot="1">
      <c r="A57" s="140" t="s">
        <v>56</v>
      </c>
      <c r="B57" s="137">
        <f t="shared" si="17"/>
        <v>0</v>
      </c>
      <c r="C57" s="51">
        <f t="shared" si="18"/>
        <v>0</v>
      </c>
      <c r="D57" s="127">
        <f t="shared" si="19"/>
        <v>0</v>
      </c>
      <c r="E57" s="123">
        <f t="shared" si="20"/>
        <v>0</v>
      </c>
    </row>
    <row r="58" spans="1:5" ht="18">
      <c r="A58" s="53"/>
      <c r="B58" s="54">
        <f>SUM(B34:B57)</f>
        <v>8</v>
      </c>
      <c r="C58" s="54">
        <f>SUM(C34:C57)</f>
        <v>17</v>
      </c>
      <c r="D58" s="54">
        <f>SUM(D34:D57)</f>
        <v>22</v>
      </c>
      <c r="E58" s="54">
        <f>SUM(E34:E57)</f>
        <v>22</v>
      </c>
    </row>
  </sheetData>
  <sheetProtection/>
  <mergeCells count="14">
    <mergeCell ref="B32:E32"/>
    <mergeCell ref="H1:N1"/>
    <mergeCell ref="B1:F1"/>
    <mergeCell ref="P1:V1"/>
    <mergeCell ref="I2:J2"/>
    <mergeCell ref="M2:N2"/>
    <mergeCell ref="Q2:R2"/>
    <mergeCell ref="U2:V2"/>
    <mergeCell ref="AF1:AJ1"/>
    <mergeCell ref="X1:AD1"/>
    <mergeCell ref="AL1:AL3"/>
    <mergeCell ref="AM1:AM3"/>
    <mergeCell ref="Y2:Z2"/>
    <mergeCell ref="AC2:AD2"/>
  </mergeCells>
  <printOptions gridLines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2" r:id="rId1"/>
  <headerFooter alignWithMargins="0">
    <oddHeader>&amp;C&amp;A</oddHeader>
    <oddFooter>&amp;CPage &amp;P</oddFooter>
  </headerFooter>
  <ignoredErrors>
    <ignoredError sqref="Y29:Z29 Q29:R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toto</dc:creator>
  <cp:keywords/>
  <dc:description/>
  <cp:lastModifiedBy>Comité</cp:lastModifiedBy>
  <cp:lastPrinted>2019-09-25T17:12:57Z</cp:lastPrinted>
  <dcterms:created xsi:type="dcterms:W3CDTF">1998-08-22T18:56:14Z</dcterms:created>
  <dcterms:modified xsi:type="dcterms:W3CDTF">2019-09-25T20:33:43Z</dcterms:modified>
  <cp:category/>
  <cp:version/>
  <cp:contentType/>
  <cp:contentStatus/>
</cp:coreProperties>
</file>